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tables/table2.xml" ContentType="application/vnd.openxmlformats-officedocument.spreadsheetml.table+xml"/>
  <Override PartName="/xl/worksheets/sheet4.xml" ContentType="application/vnd.openxmlformats-officedocument.spreadsheetml.worksheet+xml"/>
  <Override PartName="/xl/tables/table3.xml" ContentType="application/vnd.openxmlformats-officedocument.spreadsheetml.table+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Instructions" sheetId="1" state="visible" r:id="rId1"/>
    <sheet name="Phase Go-go (Active)" sheetId="2" state="visible" r:id="rId2"/>
    <sheet name="Phase Slow-go (Moderee)" sheetId="3" state="visible" r:id="rId3"/>
    <sheet name="Phase No-go (Sedentaire)" sheetId="4" state="visible" r:id="rId4"/>
    <sheet name="Resume" sheetId="5" state="visible" r:id="rId5"/>
  </sheets>
  <definedNames/>
  <calcPr calcId="124519" fullCalcOnLoad="1"/>
</workbook>
</file>

<file path=xl/styles.xml><?xml version="1.0" encoding="utf-8"?>
<styleSheet xmlns="http://schemas.openxmlformats.org/spreadsheetml/2006/main">
  <numFmts count="0"/>
  <fonts count="12">
    <font>
      <name val="Calibri"/>
      <family val="2"/>
      <color theme="1"/>
      <sz val="11"/>
      <scheme val="minor"/>
    </font>
    <font>
      <b val="1"/>
      <sz val="16"/>
    </font>
    <font>
      <sz val="11"/>
    </font>
    <font>
      <b val="1"/>
      <sz val="13"/>
    </font>
    <font>
      <b val="1"/>
      <color rgb="00FFFFFF"/>
      <sz val="11"/>
    </font>
    <font>
      <i val="1"/>
      <sz val="10"/>
    </font>
    <font>
      <b val="1"/>
      <sz val="14"/>
    </font>
    <font>
      <b val="1"/>
    </font>
    <font>
      <b val="1"/>
      <sz val="12"/>
    </font>
    <font>
      <b val="1"/>
      <sz val="11"/>
    </font>
    <font>
      <i val="1"/>
      <color rgb="00666666"/>
      <sz val="10"/>
    </font>
    <font>
      <i val="1"/>
      <color rgb="00999999"/>
      <sz val="9"/>
    </font>
  </fonts>
  <fills count="4">
    <fill>
      <patternFill/>
    </fill>
    <fill>
      <patternFill patternType="gray125"/>
    </fill>
    <fill>
      <patternFill patternType="solid">
        <fgColor rgb="001976D2"/>
        <bgColor rgb="001976D2"/>
      </patternFill>
    </fill>
    <fill>
      <patternFill patternType="solid">
        <fgColor rgb="00E3F2FD"/>
        <bgColor rgb="00E3F2FD"/>
      </patternFill>
    </fill>
  </fills>
  <borders count="2">
    <border>
      <left/>
      <right/>
      <top/>
      <bottom/>
      <diagonal/>
    </border>
    <border>
      <left style="thin"/>
      <right style="thin"/>
      <top style="thin"/>
      <bottom style="thin"/>
    </border>
  </borders>
  <cellStyleXfs count="1">
    <xf numFmtId="0" fontId="0" fillId="0" borderId="0"/>
  </cellStyleXfs>
  <cellXfs count="17">
    <xf numFmtId="0" fontId="0" fillId="0" borderId="0" pivotButton="0" quotePrefix="0" xfId="0"/>
    <xf numFmtId="0" fontId="1" fillId="0" borderId="0" pivotButton="0" quotePrefix="0" xfId="0"/>
    <xf numFmtId="0" fontId="2" fillId="0" borderId="0" pivotButton="0" quotePrefix="0" xfId="0"/>
    <xf numFmtId="0" fontId="3" fillId="0" borderId="0" pivotButton="0" quotePrefix="0" xfId="0"/>
    <xf numFmtId="0" fontId="4" fillId="2" borderId="1" applyAlignment="1" pivotButton="0" quotePrefix="0" xfId="0">
      <alignment horizontal="center" vertical="center" wrapText="1"/>
    </xf>
    <xf numFmtId="0" fontId="0" fillId="0" borderId="1" pivotButton="0" quotePrefix="0" xfId="0"/>
    <xf numFmtId="3" fontId="0" fillId="0" borderId="1" pivotButton="0" quotePrefix="0" xfId="0"/>
    <xf numFmtId="0" fontId="5" fillId="0" borderId="1" pivotButton="0" quotePrefix="0" xfId="0"/>
    <xf numFmtId="3" fontId="5" fillId="0" borderId="1" pivotButton="0" quotePrefix="0" xfId="0"/>
    <xf numFmtId="0" fontId="6" fillId="0" borderId="0" pivotButton="0" quotePrefix="0" xfId="0"/>
    <xf numFmtId="3" fontId="7" fillId="0" borderId="1" pivotButton="0" quotePrefix="0" xfId="0"/>
    <xf numFmtId="0" fontId="8" fillId="0" borderId="1" pivotButton="0" quotePrefix="0" xfId="0"/>
    <xf numFmtId="3" fontId="8" fillId="3" borderId="1" pivotButton="0" quotePrefix="0" xfId="0"/>
    <xf numFmtId="0" fontId="9" fillId="0" borderId="1" pivotButton="0" quotePrefix="0" xfId="0"/>
    <xf numFmtId="3" fontId="9" fillId="0" borderId="1" pivotButton="0" quotePrefix="0" xfId="0"/>
    <xf numFmtId="0" fontId="10" fillId="0" borderId="0" pivotButton="0" quotePrefix="0" xfId="0"/>
    <xf numFmtId="0" fontId="11"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tables/table1.xml><?xml version="1.0" encoding="utf-8"?>
<table xmlns="http://schemas.openxmlformats.org/spreadsheetml/2006/main" id="1" name="tblPhaseGogoActive" displayName="tblPhaseGogoActive" ref="A1:J73" headerRowCount="1">
  <autoFilter ref="A1:J73"/>
  <tableColumns count="10">
    <tableColumn id="1" name="ID article"/>
    <tableColumn id="2" name="Nom de l'article"/>
    <tableColumn id="3" name="Description"/>
    <tableColumn id="4" name="Bas typique ($/mo)"/>
    <tableColumn id="5" name="Haut typique ($/mo)"/>
    <tableColumn id="6" name="Votre montant ($/mo)"/>
    <tableColumn id="7" name="Groupe budgetaire"/>
    <tableColumn id="8" name="Note fiscale"/>
    <tableColumn id="9" name="Conseils"/>
    <tableColumn id="10" name="Notes"/>
  </tableColumns>
  <tableStyleInfo name="TableStyleMedium2" showFirstColumn="0" showLastColumn="0" showRowStripes="1" showColumnStripes="0"/>
</table>
</file>

<file path=xl/tables/table2.xml><?xml version="1.0" encoding="utf-8"?>
<table xmlns="http://schemas.openxmlformats.org/spreadsheetml/2006/main" id="2" name="tblPhaseSlowgoModeree" displayName="tblPhaseSlowgoModeree" ref="A1:J76" headerRowCount="1">
  <autoFilter ref="A1:J76"/>
  <tableColumns count="10">
    <tableColumn id="1" name="ID article"/>
    <tableColumn id="2" name="Nom de l'article"/>
    <tableColumn id="3" name="Description"/>
    <tableColumn id="4" name="Bas typique ($/mo)"/>
    <tableColumn id="5" name="Haut typique ($/mo)"/>
    <tableColumn id="6" name="Votre montant ($/mo)"/>
    <tableColumn id="7" name="Groupe budgetaire"/>
    <tableColumn id="8" name="Note fiscale"/>
    <tableColumn id="9" name="Conseils"/>
    <tableColumn id="10" name="Notes"/>
  </tableColumns>
  <tableStyleInfo name="TableStyleMedium2" showFirstColumn="0" showLastColumn="0" showRowStripes="1" showColumnStripes="0"/>
</table>
</file>

<file path=xl/tables/table3.xml><?xml version="1.0" encoding="utf-8"?>
<table xmlns="http://schemas.openxmlformats.org/spreadsheetml/2006/main" id="3" name="tblPhaseNogoSedentaire" displayName="tblPhaseNogoSedentaire" ref="A1:J46" headerRowCount="1">
  <autoFilter ref="A1:J46"/>
  <tableColumns count="10">
    <tableColumn id="1" name="ID article"/>
    <tableColumn id="2" name="Nom de l'article"/>
    <tableColumn id="3" name="Description"/>
    <tableColumn id="4" name="Bas typique ($/mo)"/>
    <tableColumn id="5" name="Haut typique ($/mo)"/>
    <tableColumn id="6" name="Votre montant ($/mo)"/>
    <tableColumn id="7" name="Groupe budgetaire"/>
    <tableColumn id="8" name="Note fiscale"/>
    <tableColumn id="9" name="Conseils"/>
    <tableColumn id="10" name="Note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table" Target="/xl/tables/table1.xml" Id="rId1" /></Relationships>
</file>

<file path=xl/worksheets/_rels/sheet3.xml.rels><Relationships xmlns="http://schemas.openxmlformats.org/package/2006/relationships"><Relationship Type="http://schemas.openxmlformats.org/officeDocument/2006/relationships/table" Target="/xl/tables/table2.xml" Id="rId1" /></Relationships>
</file>

<file path=xl/worksheets/_rels/sheet4.xml.rels><Relationships xmlns="http://schemas.openxmlformats.org/package/2006/relationships"><Relationship Type="http://schemas.openxmlformats.org/officeDocument/2006/relationships/table" Target="/xl/tables/table3.xml" Id="rId1" /></Relationships>
</file>

<file path=xl/worksheets/sheet1.xml><?xml version="1.0" encoding="utf-8"?>
<worksheet xmlns="http://schemas.openxmlformats.org/spreadsheetml/2006/main">
  <sheetPr>
    <tabColor rgb="001976D2"/>
    <outlinePr summaryBelow="1" summaryRight="1"/>
    <pageSetUpPr/>
  </sheetPr>
  <dimension ref="A1:A26"/>
  <sheetViews>
    <sheetView workbookViewId="0">
      <selection activeCell="A1" sqref="A1"/>
    </sheetView>
  </sheetViews>
  <sheetFormatPr baseColWidth="8" defaultRowHeight="15"/>
  <cols>
    <col width="80" customWidth="1" min="1" max="1"/>
  </cols>
  <sheetData>
    <row r="1">
      <c r="A1" s="1" t="inlineStr">
        <is>
          <t>Planificateur de retraite educatif — Modele budgetaire</t>
        </is>
      </c>
    </row>
    <row r="2">
      <c r="A2" s="2" t="inlineStr"/>
    </row>
    <row r="3">
      <c r="A3" s="3" t="inlineStr">
        <is>
          <t>COMMENT UTILISER CE MODELE</t>
        </is>
      </c>
    </row>
    <row r="4">
      <c r="A4" s="2" t="inlineStr"/>
    </row>
    <row r="5">
      <c r="A5" s="2" t="inlineStr">
        <is>
          <t>1. Ce classeur contient des modeles budgetaires pour trois phases de retraite:</t>
        </is>
      </c>
    </row>
    <row r="6">
      <c r="A6" s="2" t="inlineStr">
        <is>
          <t xml:space="preserve">   • Phase Go-go (Active) — ages ~60-70, mode de vie sain et actif</t>
        </is>
      </c>
    </row>
    <row r="7">
      <c r="A7" s="2" t="inlineStr">
        <is>
          <t xml:space="preserve">   • Phase Slow-go (Moderee) — ages ~70-80, ralentissement, quelques besoins de sante</t>
        </is>
      </c>
    </row>
    <row r="8">
      <c r="A8" s="2" t="inlineStr">
        <is>
          <t xml:space="preserve">   • Phase No-go (Sedentaire) — ages 80+, besoins importants de sante/soutien</t>
        </is>
      </c>
    </row>
    <row r="9">
      <c r="A9" s="2" t="inlineStr"/>
    </row>
    <row r="10">
      <c r="A10" s="2" t="inlineStr">
        <is>
          <t>2. Chaque feuille de phase est un tableau Excel — utilisez les filtres sur la colonne Groupe budgetaire pour vous concentrer sur une categorie a la fois.</t>
        </is>
      </c>
    </row>
    <row r="11">
      <c r="A11" s="2" t="inlineStr">
        <is>
          <t>3. Entrez VOTRE montant mensuel (CAD) dans la colonne Votre montant. Laissez les articles inutiles a 0 ou vides.</t>
        </is>
      </c>
    </row>
    <row r="12">
      <c r="A12" s="2" t="inlineStr">
        <is>
          <t>4. Utilisez la colonne Notes pour ajouter des commentaires expliquant vos montants (p. ex., pourquoi un cout de reparation est plus eleve que d'habitude).</t>
        </is>
      </c>
    </row>
    <row r="13">
      <c r="A13" s="2" t="inlineStr">
        <is>
          <t>5. La feuille Resume calcule automatiquement les totaux par categorie et par phase avec SUMIF.</t>
        </is>
      </c>
    </row>
    <row r="14">
      <c r="A14" s="2" t="inlineStr">
        <is>
          <t>6. Tous les montants sont MENSUELS en dollars canadiens (CAD).</t>
        </is>
      </c>
    </row>
    <row r="15">
      <c r="A15" s="2" t="inlineStr">
        <is>
          <t>7. Les plages typiques sont basees sur les donnees 2026 des retraites canadiens (Statistique Canada SHS 2023, CMHC, FCAC).</t>
        </is>
      </c>
    </row>
    <row r="16">
      <c r="A16" s="2" t="inlineStr">
        <is>
          <t>8. Les sous-articles (lignes indentees) sont des decompositions de leur parent — ne les comptez PAS deux fois.</t>
        </is>
      </c>
    </row>
    <row r="17">
      <c r="A17" s="2" t="inlineStr"/>
    </row>
    <row r="18">
      <c r="A18" s="3" t="inlineStr">
        <is>
          <t>CORRESPONDANCE DES CATEGORIES AUX CHAMPS DU CALCULATEUR</t>
        </is>
      </c>
    </row>
    <row r="19">
      <c r="A19" s="2" t="inlineStr"/>
    </row>
    <row r="20">
      <c r="A20" s="2" t="inlineStr">
        <is>
          <t xml:space="preserve">   Logement → champ housing</t>
        </is>
      </c>
    </row>
    <row r="21">
      <c r="A21" s="2" t="inlineStr">
        <is>
          <t xml:space="preserve">   Transport → champ transport</t>
        </is>
      </c>
    </row>
    <row r="22">
      <c r="A22" s="2" t="inlineStr">
        <is>
          <t xml:space="preserve">   Sante → champ healthcare</t>
        </is>
      </c>
    </row>
    <row r="23">
      <c r="A23" s="2" t="inlineStr">
        <is>
          <t xml:space="preserve">   Voyages et loisirs → champ travel</t>
        </is>
      </c>
    </row>
    <row r="24">
      <c r="A24" s="2" t="inlineStr">
        <is>
          <t xml:space="preserve">   Quotidien, Assurance, Technologie, Education, Taxes, Contingence → champ base</t>
        </is>
      </c>
    </row>
    <row r="25">
      <c r="A25" s="2" t="inlineStr"/>
    </row>
    <row r="26">
      <c r="A26" s="2" t="inlineStr">
        <is>
          <t>Le calculateur accepte les valeurs mensuelles et les multiplie par 12 pour les totaux annuels automatiquement.</t>
        </is>
      </c>
    </row>
  </sheetData>
  <pageMargins left="0.75" right="0.75" top="1" bottom="1" header="0.5" footer="0.5"/>
</worksheet>
</file>

<file path=xl/worksheets/sheet2.xml><?xml version="1.0" encoding="utf-8"?>
<worksheet xmlns="http://schemas.openxmlformats.org/spreadsheetml/2006/main">
  <sheetPr>
    <tabColor rgb="004CAF50"/>
    <outlinePr summaryBelow="1" summaryRight="1"/>
    <pageSetUpPr/>
  </sheetPr>
  <dimension ref="A1:J73"/>
  <sheetViews>
    <sheetView workbookViewId="0">
      <selection activeCell="A1" sqref="A1"/>
    </sheetView>
  </sheetViews>
  <sheetFormatPr baseColWidth="8" defaultRowHeight="15"/>
  <cols>
    <col width="20" customWidth="1" min="1" max="1"/>
    <col width="28" customWidth="1" min="2" max="2"/>
    <col width="45" customWidth="1" min="3" max="3"/>
    <col width="14" customWidth="1" min="4" max="4"/>
    <col width="14" customWidth="1" min="5" max="5"/>
    <col width="18" customWidth="1" min="6" max="6"/>
    <col width="14" customWidth="1" min="7" max="7"/>
    <col width="28" customWidth="1" min="8" max="8"/>
    <col width="36" customWidth="1" min="9" max="9"/>
    <col width="36" customWidth="1" min="10" max="10"/>
  </cols>
  <sheetData>
    <row r="1" ht="30" customHeight="1">
      <c r="A1" s="4" t="inlineStr">
        <is>
          <t>ID article</t>
        </is>
      </c>
      <c r="B1" s="4" t="inlineStr">
        <is>
          <t>Nom de l'article</t>
        </is>
      </c>
      <c r="C1" s="4" t="inlineStr">
        <is>
          <t>Description</t>
        </is>
      </c>
      <c r="D1" s="4" t="inlineStr">
        <is>
          <t>Bas typique ($/mo)</t>
        </is>
      </c>
      <c r="E1" s="4" t="inlineStr">
        <is>
          <t>Haut typique ($/mo)</t>
        </is>
      </c>
      <c r="F1" s="4" t="inlineStr">
        <is>
          <t>Votre montant ($/mo)</t>
        </is>
      </c>
      <c r="G1" s="4" t="inlineStr">
        <is>
          <t>Groupe budgetaire</t>
        </is>
      </c>
      <c r="H1" s="4" t="inlineStr">
        <is>
          <t>Note fiscale</t>
        </is>
      </c>
      <c r="I1" s="4" t="inlineStr">
        <is>
          <t>Conseils</t>
        </is>
      </c>
      <c r="J1" s="4" t="inlineStr">
        <is>
          <t>Notes</t>
        </is>
      </c>
    </row>
    <row r="2">
      <c r="A2" s="5" t="inlineStr">
        <is>
          <t>housing-mortgage</t>
        </is>
      </c>
      <c r="B2" s="5" t="inlineStr">
        <is>
          <t>Paiement hypothecaire</t>
        </is>
      </c>
      <c r="C2" s="5" t="inlineStr">
        <is>
          <t>Paiement mensuel du capital et des interets de l'hypotheque sur votre residence principale. Si votre hypotheque sera remboursee avant ou au debut de la retraite, cette depense disparait — souvent la plus grande reduction budgetaire pour un retraite.</t>
        </is>
      </c>
      <c r="D2" s="6" t="n">
        <v>0</v>
      </c>
      <c r="E2" s="6" t="n">
        <v>2200</v>
      </c>
      <c r="F2" s="6" t="n"/>
      <c r="G2" s="5" t="inlineStr">
        <is>
          <t>housing</t>
        </is>
      </c>
      <c r="H2" s="5" t="inlineStr">
        <is>
          <t>Pas de TPS/TVH sur les interets hypothecaires.</t>
        </is>
      </c>
      <c r="I2" s="5" t="inlineStr">
        <is>
          <t>Si le remboursement est dans les 5 ans de la retraite, prevoyez une phase distincte sans ce cout. L'hypotheque canadienne moyenne a la retraite est de 800-1 500 $/mois.</t>
        </is>
      </c>
      <c r="J2" s="5" t="n"/>
    </row>
    <row r="3">
      <c r="A3" s="5" t="inlineStr">
        <is>
          <t>housing-rent</t>
        </is>
      </c>
      <c r="B3" s="5" t="inlineStr">
        <is>
          <t>Loyer</t>
        </is>
      </c>
      <c r="C3" s="5" t="inlineStr">
        <is>
          <t>Loyer mensuel pour votre residence principale. Inclut appartement, condo ou maison en location. Les augmentations de loyer sont controlees dans la plupart des provinces canadiennes.</t>
        </is>
      </c>
      <c r="D3" s="6" t="n">
        <v>900</v>
      </c>
      <c r="E3" s="6" t="n">
        <v>2200</v>
      </c>
      <c r="F3" s="6" t="n"/>
      <c r="G3" s="5" t="inlineStr">
        <is>
          <t>housing</t>
        </is>
      </c>
      <c r="H3" s="5" t="inlineStr">
        <is>
          <t>Pas de TPS/TVH sur le loyer residentiel.</t>
        </is>
      </c>
      <c r="I3" s="5" t="inlineStr">
        <is>
          <t>Loyer moyen 1CH (2026): 1 000-1 400 $ dans la plupart des villes, 1 600-2 200 $ a Toronto/Vancouver. Les listes d'attente pour logement subventionne pour aines peuvent etre de 2-5 ans — appliquez tot.</t>
        </is>
      </c>
      <c r="J3" s="5" t="n"/>
    </row>
    <row r="4">
      <c r="A4" s="5" t="inlineStr">
        <is>
          <t>housing-property-tax</t>
        </is>
      </c>
      <c r="B4" s="5" t="inlineStr">
        <is>
          <t>Taxe fonciere</t>
        </is>
      </c>
      <c r="C4" s="5" t="inlineStr">
        <is>
          <t>Taxes foncieres municipales annuelles, divisees en equivalent mensuel. Les taxes foncieres ne disparaissent jamais — elles continuent meme apres le remboursement complet de l'hypotheque et augmentent avec l'inflation.</t>
        </is>
      </c>
      <c r="D4" s="6" t="n">
        <v>150</v>
      </c>
      <c r="E4" s="6" t="n">
        <v>500</v>
      </c>
      <c r="F4" s="6" t="n"/>
      <c r="G4" s="5" t="inlineStr">
        <is>
          <t>housing</t>
        </is>
      </c>
      <c r="H4" s="5" t="inlineStr">
        <is>
          <t>Pas de TPS/TVH sur les taxes foncieres. Deductibles de l'impot sur le revenu locatif.</t>
        </is>
      </c>
      <c r="I4" s="5" t="inlineStr">
        <is>
          <t>Pour une maison de 500K $, prevoyez 200-450 $/mois. Plusieurs provinces offrent des programmes de report de taxes foncieres pour aines. Verifiez votre municipalite pour les rabais aines (certaines offrent 20-40% de reduction).</t>
        </is>
      </c>
      <c r="J4" s="5" t="n"/>
    </row>
    <row r="5">
      <c r="A5" s="5" t="inlineStr">
        <is>
          <t>housing-condo-fees</t>
        </is>
      </c>
      <c r="B5" s="5" t="inlineStr">
        <is>
          <t>Frais de copropriete</t>
        </is>
      </c>
      <c r="C5" s="5" t="inlineStr">
        <is>
          <t>Frais mensuels de copropriete ou d'association de proprietaires. Couvre l'entretien de l'immeuble, les parties communes, les equipements et les contributions au fonds de reserve. Les evaluations speciales peuvent ajouter des milliers de dollars de facon inattendue.</t>
        </is>
      </c>
      <c r="D5" s="6" t="n">
        <v>300</v>
      </c>
      <c r="E5" s="6" t="n">
        <v>800</v>
      </c>
      <c r="F5" s="6" t="n"/>
      <c r="G5" s="5" t="inlineStr">
        <is>
          <t>housing</t>
        </is>
      </c>
      <c r="H5" s="5" t="inlineStr">
        <is>
          <t>Pas de TPS/TVH sur les frais de copropriete. Soumis a la legislation provinciale sur les coproprietes.</t>
        </is>
      </c>
      <c r="I5" s="5" t="inlineStr">
        <is>
          <t>Les frais de copropriete augmentent generalement de 2-5%/an. Prevoyez des evaluations speciales — elles peuvent etre de 5 000-50 000 $ par unite. Examinez le certificat d'etat avant l'achat. Les equipements comme piscines et gyms peuvent reduire d'autres depenses.</t>
        </is>
      </c>
      <c r="J5" s="5" t="n"/>
    </row>
    <row r="6">
      <c r="A6" s="5" t="inlineStr">
        <is>
          <t>housing-insurance</t>
        </is>
      </c>
      <c r="B6" s="5" t="inlineStr">
        <is>
          <t>Assurance habitation</t>
        </is>
      </c>
      <c r="C6" s="5" t="inlineStr">
        <is>
          <t>Assurance habitation couvrant l'incendie, le vol, la responsabilite civile et le contenu. Obligatoire si vous avez une hypotheque. Les coproprietaires ont besoin d'une assurance specifique a l'unite (l'immeuble est couvert par la copropriete). L'assurance locataire couvre le contenu et la responsabilite.</t>
        </is>
      </c>
      <c r="D6" s="6" t="n">
        <v>60</v>
      </c>
      <c r="E6" s="6" t="n">
        <v>200</v>
      </c>
      <c r="F6" s="6" t="n"/>
      <c r="G6" s="5" t="inlineStr">
        <is>
          <t>housing</t>
        </is>
      </c>
      <c r="H6" s="5" t="inlineStr">
        <is>
          <t>Pas de TPS/TVH sur les primes d'assurance habitation dans la plupart des provinces. TVP s'applique en SK.</t>
        </is>
      </c>
      <c r="I6" s="5" t="inlineStr">
        <is>
          <t>Regroupez habitation + auto pour 10-20% de rabais. Revisez la couverture annuellement. Une maison de 500K $ coute generalement 80-150 $/mois a assurer. Augmentez la franchise pour reduire les primes.</t>
        </is>
      </c>
      <c r="J6" s="5" t="n"/>
    </row>
    <row r="7">
      <c r="A7" s="5" t="inlineStr">
        <is>
          <t>housing-maintenance</t>
        </is>
      </c>
      <c r="B7" s="5" t="inlineStr">
        <is>
          <t>Entretien et reparations domiciliaires</t>
        </is>
      </c>
      <c r="C7" s="5" t="inlineStr">
        <is>
          <t>Couts continus d'entretien et de reparation de votre maison. Regle generale: prevoyez 1-2% de la valeur de la maison par an. Inclut plomberie, electricite, toiture, peinture, remplacement d'electromenagers, amenagement paysager, deneigement.</t>
        </is>
      </c>
      <c r="D7" s="6" t="n">
        <v>200</v>
      </c>
      <c r="E7" s="6" t="n">
        <v>700</v>
      </c>
      <c r="F7" s="6" t="n"/>
      <c r="G7" s="5" t="inlineStr">
        <is>
          <t>housing</t>
        </is>
      </c>
      <c r="H7" s="5" t="inlineStr">
        <is>
          <t>TPS/TVH s'applique a la plupart des services d'entrepreneur et materiaux.</t>
        </is>
      </c>
      <c r="I7" s="5" t="inlineStr">
        <is>
          <t>Pour une maison de 500K $, prevoyez 400-800 $/mois. La plupart des retraites sous-budgetisent cela. En vieillissant, vous sous-traiterez plus de taches (deneigement 40-80 $/mois, entretien pelouse 30-60 $/mois). Envisagez un plan de garantie residentielle (40-60 $/mois).</t>
        </is>
      </c>
      <c r="J7" s="5" t="n"/>
    </row>
    <row r="8">
      <c r="A8" s="5" t="inlineStr">
        <is>
          <t xml:space="preserve">  housing-maintenance-snow</t>
        </is>
      </c>
      <c r="B8" s="7" t="inlineStr">
        <is>
          <t xml:space="preserve">  Denigement</t>
        </is>
      </c>
      <c r="C8" s="7" t="inlineStr">
        <is>
          <t>Deneigement professionnel pour l'allee et les sentiers.</t>
        </is>
      </c>
      <c r="D8" s="8" t="n">
        <v>40</v>
      </c>
      <c r="E8" s="8" t="n">
        <v>100</v>
      </c>
      <c r="F8" s="8" t="n"/>
      <c r="G8" s="5" t="inlineStr">
        <is>
          <t>housing</t>
        </is>
      </c>
      <c r="H8" s="5" t="inlineStr">
        <is>
          <t>TPS/TVH s'applique.</t>
        </is>
      </c>
      <c r="I8" s="5" t="inlineStr">
        <is>
          <t>Beaucoup de municipalites exigent le deblaiement en 24 heures. Prevoyez 300-600 $/saison.</t>
        </is>
      </c>
      <c r="J8" s="7" t="n"/>
    </row>
    <row r="9">
      <c r="A9" s="5" t="inlineStr">
        <is>
          <t xml:space="preserve">  housing-maintenance-lawn</t>
        </is>
      </c>
      <c r="B9" s="7" t="inlineStr">
        <is>
          <t xml:space="preserve">  Entretien de la pelouse et du jardin</t>
        </is>
      </c>
      <c r="C9" s="7" t="inlineStr">
        <is>
          <t>Tonte de pelouse, jardinage, entretien paysager.</t>
        </is>
      </c>
      <c r="D9" s="8" t="n">
        <v>30</v>
      </c>
      <c r="E9" s="8" t="n">
        <v>100</v>
      </c>
      <c r="F9" s="8" t="n"/>
      <c r="G9" s="5" t="inlineStr">
        <is>
          <t>housing</t>
        </is>
      </c>
      <c r="H9" s="5" t="inlineStr">
        <is>
          <t>TPS/TVH s'applique aux services d'amenagement paysager.</t>
        </is>
      </c>
      <c r="I9" s="5" t="inlineStr">
        <is>
          <t>Prevoyez 200-600 $/saison si sous-traite. Beaucoup de retraites aiment le jardinage — les equipements coutent 100-300 $/an.</t>
        </is>
      </c>
      <c r="J9" s="7" t="n"/>
    </row>
    <row r="10">
      <c r="A10" s="5" t="inlineStr">
        <is>
          <t xml:space="preserve">  housing-maintenance-appliances</t>
        </is>
      </c>
      <c r="B10" s="7" t="inlineStr">
        <is>
          <t xml:space="preserve">  Reparation / remplacement d'electromenagers</t>
        </is>
      </c>
      <c r="C10" s="7" t="inlineStr">
        <is>
          <t>Reparation et remplacement eventuel des gros electromenagers (frigo, cuisiniere, laveuse, secheuse, lave-vaisselle, fournaise, climatisation, chauffe-eau).</t>
        </is>
      </c>
      <c r="D10" s="8" t="n">
        <v>50</v>
      </c>
      <c r="E10" s="8" t="n">
        <v>150</v>
      </c>
      <c r="F10" s="8" t="n"/>
      <c r="G10" s="5" t="inlineStr">
        <is>
          <t>housing</t>
        </is>
      </c>
      <c r="H10" s="5" t="inlineStr">
        <is>
          <t>TPS/TVH s'applique aux achats et reparations d'electromenagers.</t>
        </is>
      </c>
      <c r="I10" s="5" t="inlineStr">
        <is>
          <t>Les electromenagers durent 10-15 ans. Un remplacement de fournaise est de 3 000-7 000 $. Budgetisez comme fonds de reserve.</t>
        </is>
      </c>
      <c r="J10" s="7" t="n"/>
    </row>
    <row r="11">
      <c r="A11" s="5" t="inlineStr">
        <is>
          <t>housing-utilities-hydro</t>
        </is>
      </c>
      <c r="B11" s="5" t="inlineStr">
        <is>
          <t>Electricite (Hydro)</t>
        </is>
      </c>
      <c r="C11" s="5" t="inlineStr">
        <is>
          <t>Facture d'electricite mensuelle. Varie selon la taille de la maison, le type de chauffage et la saison. Le chauffage electrique (courant au QC, certaines parties de l'ON) en fait une depense hivernale majeure.</t>
        </is>
      </c>
      <c r="D11" s="6" t="n">
        <v>60</v>
      </c>
      <c r="E11" s="6" t="n">
        <v>200</v>
      </c>
      <c r="F11" s="6" t="n"/>
      <c r="G11" s="5" t="inlineStr">
        <is>
          <t>housing</t>
        </is>
      </c>
      <c r="H11" s="5" t="inlineStr">
        <is>
          <t>TPS/TVH generalement incluse dans les factures de services publics.</t>
        </is>
      </c>
      <c r="I11" s="5" t="inlineStr">
        <is>
          <t>Menage canadien moyen: 100-180 $/mois. Les tarifs selon l'heure d'utilisation peuvent economiser 10-15%. Les aines peuvent se qualifier pour les programmes d'aide energetique a faible revenu.</t>
        </is>
      </c>
      <c r="J11" s="5" t="n"/>
    </row>
    <row r="12">
      <c r="A12" s="5" t="inlineStr">
        <is>
          <t>housing-utilities-gas</t>
        </is>
      </c>
      <c r="B12" s="5" t="inlineStr">
        <is>
          <t>Gaz naturel / chauffage</t>
        </is>
      </c>
      <c r="C12" s="5" t="inlineStr">
        <is>
          <t>Facture mensuelle de gaz naturel pour le chauffage, l'eau chaude et la cuisson. Source de chauffage principale dans la plupart de l'ON, AB, SK, MB. Propane ou mazout dans les regions rurales/de l'Atlantique.</t>
        </is>
      </c>
      <c r="D12" s="6" t="n">
        <v>40</v>
      </c>
      <c r="E12" s="6" t="n">
        <v>180</v>
      </c>
      <c r="F12" s="6" t="n"/>
      <c r="G12" s="5" t="inlineStr">
        <is>
          <t>housing</t>
        </is>
      </c>
      <c r="H12" s="5" t="inlineStr">
        <is>
          <t>TPS/TVH generalement incluse. La taxe carbone ajoute ~15-30 $/mois.</t>
        </is>
      </c>
      <c r="I12" s="5" t="inlineStr">
        <is>
          <t>Prevoyez plus en hiver (150-250 $) et moins en ete (20-40 $). Les plans de facturation egale repartissent les couts uniformement. Une fournaise haute efficacite peut economiser 20-30%.</t>
        </is>
      </c>
      <c r="J12" s="5" t="n"/>
    </row>
    <row r="13">
      <c r="A13" s="5" t="inlineStr">
        <is>
          <t>housing-utilities-water</t>
        </is>
      </c>
      <c r="B13" s="5" t="inlineStr">
        <is>
          <t>Eau et egouts</t>
        </is>
      </c>
      <c r="C13" s="5" t="inlineStr">
        <is>
          <t>Frais mensuels d'eau et d'egouts de la municipalite. Inclut l'approvisionnement en eau, le traitement des eaux usees et le drainage pluvial.</t>
        </is>
      </c>
      <c r="D13" s="6" t="n">
        <v>30</v>
      </c>
      <c r="E13" s="6" t="n">
        <v>90</v>
      </c>
      <c r="F13" s="6" t="n"/>
      <c r="G13" s="5" t="inlineStr">
        <is>
          <t>housing</t>
        </is>
      </c>
      <c r="H13" s="5" t="inlineStr">
        <is>
          <t>Pas de taxe supplementaire sur les factures d'eau municipales.</t>
        </is>
      </c>
      <c r="I13" s="5" t="inlineStr">
        <is>
          <t>En moyenne 40-80 $/mois. Les appareils a faible debit peuvent reduire de 15-20%.</t>
        </is>
      </c>
      <c r="J13" s="5" t="n"/>
    </row>
    <row r="14">
      <c r="A14" s="5" t="inlineStr">
        <is>
          <t>housing-furnishings</t>
        </is>
      </c>
      <c r="B14" s="5" t="inlineStr">
        <is>
          <t>Ameublement et equipement menager</t>
        </is>
      </c>
      <c r="C14" s="5" t="inlineStr">
        <is>
          <t>Meubles, rideaux, tapis, decoration, articles de cuisine, petits electromenagers et gros equipements menagers. Statistique Canada suit cette categorie de depenses separement de l'entretien. Different de la reparation d'electromenagers — couvre le remplacement et les nouveaux achats.</t>
        </is>
      </c>
      <c r="D14" s="6" t="n">
        <v>30</v>
      </c>
      <c r="E14" s="6" t="n">
        <v>200</v>
      </c>
      <c r="F14" s="6" t="n"/>
      <c r="G14" s="5" t="inlineStr">
        <is>
          <t>housing</t>
        </is>
      </c>
      <c r="H14" s="5" t="inlineStr">
        <is>
          <t>TPS/TVH s'applique aux meubles, ameublements et equipements menagers.</t>
        </is>
      </c>
      <c r="I14" s="5" t="inlineStr">
        <is>
          <t>Statistique Canada EPC 2023: le menage moyen depense 2 000-3 500 $/an en ameublement. Prevoyez 50-150 $/mois comme fonds de reserve. Les retraites reduisent souvent le mobilier en debut de retraite. Rabais aines dans plusieurs magasins de meubles (Leon's, The Brick).</t>
        </is>
      </c>
      <c r="J14" s="5" t="n"/>
    </row>
    <row r="15">
      <c r="A15" s="5" t="inlineStr">
        <is>
          <t>housing-phone</t>
        </is>
      </c>
      <c r="B15" s="5" t="inlineStr">
        <is>
          <t>Telephone fixe (ligne/VOIP)</t>
        </is>
      </c>
      <c r="C15" s="5" t="inlineStr">
        <is>
          <t>Service telephonique residentiel mensuel par ligne fixe traditionnelle ou VOIP. Beaucoup de retraites gardent une ligne fixe pour la fiabilite et les urgences, surtout dans les zones a faible couverture cellulaire.</t>
        </is>
      </c>
      <c r="D15" s="6" t="n">
        <v>20</v>
      </c>
      <c r="E15" s="6" t="n">
        <v>60</v>
      </c>
      <c r="F15" s="6" t="n"/>
      <c r="G15" s="5" t="inlineStr">
        <is>
          <t>housing</t>
        </is>
      </c>
      <c r="H15" s="5" t="inlineStr">
        <is>
          <t>Pas de TPS/TVH sur le service telephonique residentiel de base.</t>
        </is>
      </c>
      <c r="I15" s="5" t="inlineStr">
        <is>
          <t>Ligne fixe de base: 25-45 $/mois. VOIP (Ooma, Vonage): 5-20 $/mois plus cout materiel unique. Considerez si une ligne fixe est necessaire si vous avez un service cellulaire fiable. Le forfait avec internet peut economiser 10-20 $/mois.</t>
        </is>
      </c>
      <c r="J15" s="5" t="n"/>
    </row>
    <row r="16">
      <c r="A16" s="5" t="inlineStr">
        <is>
          <t>housing-tv</t>
        </is>
      </c>
      <c r="B16" s="5" t="inlineStr">
        <is>
          <t>Forfait televiseur / streaming</t>
        </is>
      </c>
      <c r="C16" s="5" t="inlineStr">
        <is>
          <t>Service de television par cable ou satellite, ou services de streaming remplacant le cable traditionnel. Beaucoup de retraites maintiennent un forfait TV pour les informations, les sports et le divertissement.</t>
        </is>
      </c>
      <c r="D16" s="6" t="n">
        <v>50</v>
      </c>
      <c r="E16" s="6" t="n">
        <v>150</v>
      </c>
      <c r="F16" s="6" t="n"/>
      <c r="G16" s="5" t="inlineStr">
        <is>
          <t>housing</t>
        </is>
      </c>
      <c r="H16" s="5" t="inlineStr">
        <is>
          <t>Pas de TPS/TVH sur le cable de base. TPS/TVH s'applique aux chaines premium et services de streaming.</t>
        </is>
      </c>
      <c r="I16" s="5" t="inlineStr">
        <is>
          <t>Cable de base: 30-60 $/mois. Forfait premium: 80-150 $/mois. Sans cable avec 3-4 services de streaming: 40-80 $/mois. Beaucoup de retraites trouvent le streaming moins cher et plus flexible. Verifiez les forfaits internet/TV pour aines ou a faible revenu.</t>
        </is>
      </c>
      <c r="J16" s="5" t="n"/>
    </row>
    <row r="17">
      <c r="A17" s="5" t="inlineStr">
        <is>
          <t>housing-alarm</t>
        </is>
      </c>
      <c r="B17" s="5" t="inlineStr">
        <is>
          <t>Systeme d'alarme / securite domiciliaire</t>
        </is>
      </c>
      <c r="C17" s="5" t="inlineStr">
        <is>
          <t>Frais mensuels de surveillance du systeme de securite domiciliaire. Inclut alarme anti-intrusion, surveillance incendie et integration d'alerte medicale. Certains retraites ajoutent des pendents d'alerte medicale.</t>
        </is>
      </c>
      <c r="D17" s="6" t="n">
        <v>15</v>
      </c>
      <c r="E17" s="6" t="n">
        <v>50</v>
      </c>
      <c r="F17" s="6" t="n"/>
      <c r="G17" s="5" t="inlineStr">
        <is>
          <t>housing</t>
        </is>
      </c>
      <c r="H17" s="5" t="inlineStr">
        <is>
          <t>Pas de TPS/TVH sur les services de surveillance d'alarme residentielle.</t>
        </is>
      </c>
      <c r="I17" s="5" t="inlineStr">
        <is>
          <t>Surveillance de base: 15-30 $/mois. Service complet avec cameras: 30-50 $/mois. Pendentif d'alerte medicale: 20-40 $/mois. Certaines polices d'assurance habitation offrent 5-15% de rabais avec un systeme d'alarme surveille. Les systemes DIY (Ring, Nest) peuvent etre moins chers.</t>
        </is>
      </c>
      <c r="J17" s="5" t="n"/>
    </row>
    <row r="18">
      <c r="A18" s="5" t="inlineStr">
        <is>
          <t>housing-improvements</t>
        </is>
      </c>
      <c r="B18" s="5" t="inlineStr">
        <is>
          <t>Ameliorations et renovations domiciliaires</t>
        </is>
      </c>
      <c r="C18" s="5" t="inlineStr">
        <is>
          <t>Projets majeurs de renovation: renovation de cuisine, salle de bain, remplacement de plancher, fenetres/portes, toiture et ameliorations energetiques. Budgetise comme un fonds de reserve mensuel pour projets prevus et imprevus.</t>
        </is>
      </c>
      <c r="D18" s="6" t="n">
        <v>100</v>
      </c>
      <c r="E18" s="6" t="n">
        <v>500</v>
      </c>
      <c r="F18" s="6" t="n"/>
      <c r="G18" s="5" t="inlineStr">
        <is>
          <t>housing</t>
        </is>
      </c>
      <c r="H18" s="5" t="inlineStr">
        <is>
          <t>Pas de TPS/TVH sur la main-d'oeuvre de renovation residentielle dans certaines provinces. Les materiaux sont imposables. La TVH gre peut s'appliquer aux nouvelles constructions/renovations majeures.</t>
        </is>
      </c>
      <c r="I18" s="5" t="inlineStr">
        <is>
          <t>Reno cuisine: 15 000-40 000 $. Salle de bain: 8 000-20 000 $. Fenetres: 500-1 000 $ chacune. Toit: 5 000-15 000 $. Prevoyez 100-300 $/mois comme fonds de reserve. Obtenez 3 soumissions pour tout projet de plus de 5 000 $. Certaines provinces offrent des rabais d'efficacite energetique.</t>
        </is>
      </c>
      <c r="J18" s="5" t="n"/>
    </row>
    <row r="19">
      <c r="A19" s="5" t="inlineStr">
        <is>
          <t>housing-other</t>
        </is>
      </c>
      <c r="B19" s="5" t="inlineStr">
        <is>
          <t>Autres depenses de logement</t>
        </is>
      </c>
      <c r="C19" s="5" t="inlineStr">
        <is>
          <t>Toute depense de logement non listee ci-dessus. Entrez le montant et decrivez dans le champ description.</t>
        </is>
      </c>
      <c r="D19" s="6" t="n">
        <v>0</v>
      </c>
      <c r="E19" s="6" t="n">
        <v>200</v>
      </c>
      <c r="F19" s="6" t="n"/>
      <c r="G19" s="5" t="inlineStr">
        <is>
          <t>housing</t>
        </is>
      </c>
      <c r="H19" s="5" t="inlineStr"/>
      <c r="I19" s="5" t="inlineStr">
        <is>
          <t>Utilisez cette ligne pour les depenses qui ne correspondent a aucune categorie specifique ci-dessus.</t>
        </is>
      </c>
      <c r="J19" s="5" t="n"/>
    </row>
    <row r="20">
      <c r="A20" s="5" t="inlineStr">
        <is>
          <t>transport-car-payment</t>
        </is>
      </c>
      <c r="B20" s="5" t="inlineStr">
        <is>
          <t>Pret / location automobile</t>
        </is>
      </c>
      <c r="C20" s="5" t="inlineStr">
        <is>
          <t>Paiement mensuel pour le financement ou la location d'un vehicule. La plupart des retraites visent a etre sans pret automobile a la retraite, mais certains gardent un paiement pour un vehicule recent fiable.</t>
        </is>
      </c>
      <c r="D20" s="6" t="n">
        <v>0</v>
      </c>
      <c r="E20" s="6" t="n">
        <v>600</v>
      </c>
      <c r="F20" s="6" t="n"/>
      <c r="G20" s="5" t="inlineStr">
        <is>
          <t>transport</t>
        </is>
      </c>
      <c r="H20" s="5" t="inlineStr">
        <is>
          <t>TPS/TVH/TVP s'applique a l'achat de vehicule. Les paiements de location incluent la taxe.</t>
        </is>
      </c>
      <c r="I20" s="5" t="inlineStr">
        <is>
          <t>Visez a etre sans pret auto avant la retraite. Une voiture d'occasion fiable (5-7 ans) coute 15 000-25 000 $ et dure encore 8-10 ans.</t>
        </is>
      </c>
      <c r="J20" s="5" t="n"/>
    </row>
    <row r="21">
      <c r="A21" s="5" t="inlineStr">
        <is>
          <t>transport-car-insurance</t>
        </is>
      </c>
      <c r="B21" s="5" t="inlineStr">
        <is>
          <t>Assurance automobile</t>
        </is>
      </c>
      <c r="C21" s="5" t="inlineStr">
        <is>
          <t>Primes mensuelles d'assurance automobile. Les taux varient considérablement selon la province, le dossier de conduite et le type de vehicule.</t>
        </is>
      </c>
      <c r="D21" s="6" t="n">
        <v>80</v>
      </c>
      <c r="E21" s="6" t="n">
        <v>250</v>
      </c>
      <c r="F21" s="6" t="n"/>
      <c r="G21" s="5" t="inlineStr">
        <is>
          <t>transport</t>
        </is>
      </c>
      <c r="H21" s="5" t="inlineStr">
        <is>
          <t>TVP s'applique dans certaines provinces (ON 8%, SK 6%). Non soumis a la TPS.</t>
        </is>
      </c>
      <c r="I21" s="5" t="inlineStr">
        <is>
          <t>Canadien moyen: 100-200 $/mois par vehicule. Demandez les rabais retraite/faible kiloemetrage (10-20%). Augmentez la franchise pour economiser. Beaucoup de retraites abandonnent la collision sur les vieilles voitures.</t>
        </is>
      </c>
      <c r="J21" s="5" t="n"/>
    </row>
    <row r="22">
      <c r="A22" s="5" t="inlineStr">
        <is>
          <t>transport-fuel</t>
        </is>
      </c>
      <c r="B22" s="5" t="inlineStr">
        <is>
          <t>Carburant (essence / diesel)</t>
        </is>
      </c>
      <c r="C22" s="5" t="inlineStr">
        <is>
          <t>Couts mensuels de carburant pour vehicule personnel. Varie selon la distance parcourue, l'efficacite du vehicule et le prix de l'essence.</t>
        </is>
      </c>
      <c r="D22" s="6" t="n">
        <v>60</v>
      </c>
      <c r="E22" s="6" t="n">
        <v>250</v>
      </c>
      <c r="F22" s="6" t="n"/>
      <c r="G22" s="5" t="inlineStr">
        <is>
          <t>transport</t>
        </is>
      </c>
      <c r="H22" s="5" t="inlineStr">
        <is>
          <t>Inclut la taxe carbone federale et les taxes provinciales sur les carburants. TPS/TVH s'ajoute.</t>
        </is>
      </c>
      <c r="I22" s="5" t="inlineStr">
        <is>
          <t>Les retraites conduisent ~40% moins que les actifs. Prevoyez 80-150 $/mois pour la conduite locale, 200 $+ pour les longs trajets frequents. Les vehicules hybrides peuvent reduire les couts de carburant de 30-40%.</t>
        </is>
      </c>
      <c r="J22" s="5" t="n"/>
    </row>
    <row r="23">
      <c r="A23" s="5" t="inlineStr">
        <is>
          <t>transport-maintenance</t>
        </is>
      </c>
      <c r="B23" s="5" t="inlineStr">
        <is>
          <t>Entretien et reparations de vehicule</t>
        </is>
      </c>
      <c r="C23" s="5" t="inlineStr">
        <is>
          <t>Entretien regulier (vidanges, rotation de pneus, freins) et reparations imprevues. Les vehicules plus anciens coutent plus cher a entretenir.</t>
        </is>
      </c>
      <c r="D23" s="6" t="n">
        <v>50</v>
      </c>
      <c r="E23" s="6" t="n">
        <v>200</v>
      </c>
      <c r="F23" s="6" t="n"/>
      <c r="G23" s="5" t="inlineStr">
        <is>
          <t>transport</t>
        </is>
      </c>
      <c r="H23" s="5" t="inlineStr">
        <is>
          <t>TPS/TVH s'applique aux pieces et a la main-d'oeuvre.</t>
        </is>
      </c>
      <c r="I23" s="5" t="inlineStr">
        <is>
          <t>Prevoyez 80-150 $/mois comme fonds de reserve. Les reparations majeures (transmission, moteur) sur les vieilles voitures peuvent etre de 2 000-5 000 $. Changement de pneus d'hiver: 50-100 $ deux fois/an.</t>
        </is>
      </c>
      <c r="J23" s="5" t="n"/>
    </row>
    <row r="24">
      <c r="A24" s="5" t="inlineStr">
        <is>
          <t>transport-parking</t>
        </is>
      </c>
      <c r="B24" s="5" t="inlineStr">
        <is>
          <t>Stationnement</t>
        </is>
      </c>
      <c r="C24" s="5" t="inlineStr">
        <is>
          <t>Frais mensuels de stationnement a domicile (place de condo), au travail ou aux destinations frequentes.</t>
        </is>
      </c>
      <c r="D24" s="6" t="n">
        <v>0</v>
      </c>
      <c r="E24" s="6" t="n">
        <v>200</v>
      </c>
      <c r="F24" s="6" t="n"/>
      <c r="G24" s="5" t="inlineStr">
        <is>
          <t>transport</t>
        </is>
      </c>
      <c r="H24" s="5" t="inlineStr">
        <is>
          <t>TPS/TVH s'applique au stationnement commercial.</t>
        </is>
      </c>
      <c r="I24" s="5" t="inlineStr">
        <is>
          <t>Stationnement condo: 50-200 $/mois. Stationnement mensuel centre-ville: 150-350 $. Beaucoup de retraites n'ont pas besoin de stationnement quotidien.</t>
        </is>
      </c>
      <c r="J24" s="5" t="n"/>
    </row>
    <row r="25">
      <c r="A25" s="5" t="inlineStr">
        <is>
          <t>transport-public-transit</t>
        </is>
      </c>
      <c r="B25" s="5" t="inlineStr">
        <is>
          <t>Transport en commun</t>
        </is>
      </c>
      <c r="C25" s="5" t="inlineStr">
        <is>
          <t>Passe mensuel de transport en commun pour autobus, metro, tramway ou train de banlieue. Plusieurs societes de transport offrent des rabais pour aines.</t>
        </is>
      </c>
      <c r="D25" s="6" t="n">
        <v>0</v>
      </c>
      <c r="E25" s="6" t="n">
        <v>120</v>
      </c>
      <c r="F25" s="6" t="n"/>
      <c r="G25" s="5" t="inlineStr">
        <is>
          <t>transport</t>
        </is>
      </c>
      <c r="H25" s="5" t="inlineStr">
        <is>
          <t>Pas de TPS/TVH sur les tarifs de transport en commun.</t>
        </is>
      </c>
      <c r="I25" s="5" t="inlineStr">
        <is>
          <t>Plusieurs villes offrent 40-60% de rabais pour aines a partir de 65 ans. Certaines provinces (ON, QC) ont du transport gratuit ou a prix reduit pour aines a faible revenu.</t>
        </is>
      </c>
      <c r="J25" s="5" t="n"/>
    </row>
    <row r="26">
      <c r="A26" s="5" t="inlineStr">
        <is>
          <t>transport-taxi-rideshare</t>
        </is>
      </c>
      <c r="B26" s="5" t="inlineStr">
        <is>
          <t>Taxi et covoiturage</t>
        </is>
      </c>
      <c r="C26" s="5" t="inlineStr">
        <is>
          <t>Courses de taxi, Uber ou Lyft pour les rendez-vous, les courses et les sorties sociales. Devient plus important si vous cessez de conduire.</t>
        </is>
      </c>
      <c r="D26" s="6" t="n">
        <v>20</v>
      </c>
      <c r="E26" s="6" t="n">
        <v>200</v>
      </c>
      <c r="F26" s="6" t="n"/>
      <c r="G26" s="5" t="inlineStr">
        <is>
          <t>transport</t>
        </is>
      </c>
      <c r="H26" s="5" t="inlineStr">
        <is>
          <t>TPS/TVH incluse dans les tarifs de course.</t>
        </is>
      </c>
      <c r="I26" s="5" t="inlineStr">
        <is>
          <t>Prevoyez plus sans voiture (100-200 $/mois). Certaines communautes ont des programmes de conducteurs benevoles pour les rendez-vous medicaux. Les programmes provinciaux de transport adapte offrent des courses subventionnees.</t>
        </is>
      </c>
      <c r="J26" s="5" t="n"/>
    </row>
    <row r="27">
      <c r="A27" s="5" t="inlineStr">
        <is>
          <t>transport-car-replacement</t>
        </is>
      </c>
      <c r="B27" s="5" t="inlineStr">
        <is>
          <t>Fonds de remplacement de voiture</t>
        </is>
      </c>
      <c r="C27" s="5" t="inlineStr">
        <is>
          <t>Fonds de reserve mensuel pour le remplacement eventuel du vehicule. Meme si votre auto est payee, budgetiser pour la prochaine evite les frais de financement. Un vehicule fiable est essentiel pour la plupart des retraites canadiens hors des grands centres urbains.</t>
        </is>
      </c>
      <c r="D27" s="6" t="n">
        <v>100</v>
      </c>
      <c r="E27" s="6" t="n">
        <v>400</v>
      </c>
      <c r="F27" s="6" t="n"/>
      <c r="G27" s="5" t="inlineStr">
        <is>
          <t>transport</t>
        </is>
      </c>
      <c r="H27" s="5" t="inlineStr">
        <is>
          <t>TPS/TVH/TVP s'applique a l'achat d'un vehicule. Les contributions au fonds de reserve ne sont pas imposables.</t>
        </is>
      </c>
      <c r="I27" s="5" t="inlineStr">
        <is>
          <t>Voiture d'occasion fiable (5-7 ans): 15 000-25 000 $. Nouvelle compacte: 25 000-35 000 $. Si vous remplacez aux 10 ans, economisez 125-250 $/mois. Considerez si vous aurez encore besoin d'une voiture dans vos 80 ans. Facturez la valeur de reprise.</t>
        </is>
      </c>
      <c r="J27" s="5" t="n"/>
    </row>
    <row r="28">
      <c r="A28" s="5" t="inlineStr">
        <is>
          <t>transport-other</t>
        </is>
      </c>
      <c r="B28" s="5" t="inlineStr">
        <is>
          <t>Autres depenses de transport</t>
        </is>
      </c>
      <c r="C28" s="5" t="inlineStr">
        <is>
          <t>Toute depense de transport non listee ci-dessus. Decrivez la depense.</t>
        </is>
      </c>
      <c r="D28" s="6" t="n">
        <v>0</v>
      </c>
      <c r="E28" s="6" t="n">
        <v>200</v>
      </c>
      <c r="F28" s="6" t="n"/>
      <c r="G28" s="5" t="inlineStr">
        <is>
          <t>transport</t>
        </is>
      </c>
      <c r="H28" s="5" t="inlineStr"/>
      <c r="I28" s="5" t="inlineStr">
        <is>
          <t>Utilisez cette ligne pour les depenses qui ne correspondent a aucune categorie specifique ci-dessus.</t>
        </is>
      </c>
      <c r="J28" s="5" t="n"/>
    </row>
    <row r="29">
      <c r="A29" s="5" t="inlineStr">
        <is>
          <t>health-private-insurance</t>
        </is>
      </c>
      <c r="B29" s="5" t="inlineStr">
        <is>
          <t>Prime d'assurance sante privee</t>
        </is>
      </c>
      <c r="C29" s="5" t="inlineStr">
        <is>
          <t>Primes mensuelles pour assurance sante complementaire via un regime de retraite, une association professionnelle ou un regime individuel. Couvre les medicaments, soins dentaires, vue et services paramedicaux non couverts par l'assurance-maladie provinciale.</t>
        </is>
      </c>
      <c r="D29" s="6" t="n">
        <v>150</v>
      </c>
      <c r="E29" s="6" t="n">
        <v>600</v>
      </c>
      <c r="F29" s="6" t="n"/>
      <c r="G29" s="5" t="inlineStr">
        <is>
          <t>healthcare</t>
        </is>
      </c>
      <c r="H29" s="5" t="inlineStr">
        <is>
          <t>Pas de TPS/TVH sur les primes d'assurance sante. Les primes sont admissibles au credit d'impot pour depenses medicales.</t>
        </is>
      </c>
      <c r="I29" s="5" t="inlineStr">
        <is>
          <t>Si retraite d'une entreprise avec avantages, les couts sont generalement de 100-300 $/mois par couple. Les regimes individuels coutent 300-600 $/mois par couple. Comparez Manulife, Sun Life, Blue Cross et GMS annuellement. Le credit d'impot pour depenses medicales peut compenser 15-20% des couts.</t>
        </is>
      </c>
      <c r="J29" s="5" t="n"/>
    </row>
    <row r="30">
      <c r="A30" s="5" t="inlineStr">
        <is>
          <t>health-prescription-drugs</t>
        </is>
      </c>
      <c r="B30" s="5" t="inlineStr">
        <is>
          <t>Medicaments sur ordonnance (a vos frais)</t>
        </is>
      </c>
      <c r="C30" s="5" t="inlineStr">
        <is>
          <t>Franchises, co-paiements et cout total des medicaments sur ordonnance non couverts par les regimes provinciaux ou l'assurance privee. La plupart des Canadiens prennent plus de medicaments en vieillissant — le Canadien moyen de 65+ prend 5+ ordonnances.</t>
        </is>
      </c>
      <c r="D30" s="6" t="n">
        <v>25</v>
      </c>
      <c r="E30" s="6" t="n">
        <v>400</v>
      </c>
      <c r="F30" s="6" t="n"/>
      <c r="G30" s="5" t="inlineStr">
        <is>
          <t>healthcare</t>
        </is>
      </c>
      <c r="H30" s="5" t="inlineStr">
        <is>
          <t>Pas de TPS/TVH sur les medicaments sur ordonnance. Admissibles au credit d'impot pour depenses medicales.</t>
        </is>
      </c>
      <c r="I30" s="5" t="inlineStr">
        <is>
          <t>Demandez a votre medecin les alternatives generiques (30-80% moins cher). Certaines pharmacies offrent des frais de dispensation a 0 $ (Costco, Walmart). Verifiez si vous etes admissible aux programmes provinciaux Trillium/Fair PharmaCare.</t>
        </is>
      </c>
      <c r="J30" s="5" t="n"/>
    </row>
    <row r="31">
      <c r="A31" s="5" t="inlineStr">
        <is>
          <t>health-dental</t>
        </is>
      </c>
      <c r="B31" s="5" t="inlineStr">
        <is>
          <t>Soins dentaires</t>
        </is>
      </c>
      <c r="C31" s="5" t="inlineStr">
        <is>
          <t>Soins dentaires courants (nettoyages, examens, radiographies), travaux de restauration (obturations, couronnes, traitements de canal), protheses et implants. Non couverts par l'assurance-maladie provinciale pour adultes. Le nouveau Regime canadien de soins dentaires (RCSO) couvre certains aines a faible revenu.</t>
        </is>
      </c>
      <c r="D31" s="6" t="n">
        <v>50</v>
      </c>
      <c r="E31" s="6" t="n">
        <v>300</v>
      </c>
      <c r="F31" s="6" t="n"/>
      <c r="G31" s="5" t="inlineStr">
        <is>
          <t>healthcare</t>
        </is>
      </c>
      <c r="H31" s="5" t="inlineStr">
        <is>
          <t>Pas de TPS/TVH sur les services dentaires. Admissibles au credit d'impot pour depenses medicales.</t>
        </is>
      </c>
      <c r="I31" s="5" t="inlineStr">
        <is>
          <t>Soins courants: 200-400 $/visite, 2x/an. Couronne: 1 000-1 500 $. Implant: 3 000-5 000 $ par dent. Protheses: 1 500-3 000 $ par jeu. Prevoyez 100-250 $/mois comme fonds de reserve. Le RCSO (2025+) couvre certains couts pour aines avec revenu sous 90 000 $.</t>
        </is>
      </c>
      <c r="J31" s="5" t="n"/>
    </row>
    <row r="32">
      <c r="A32" s="5" t="inlineStr">
        <is>
          <t>health-vision</t>
        </is>
      </c>
      <c r="B32" s="5" t="inlineStr">
        <is>
          <t>Soins de la vue</t>
        </is>
      </c>
      <c r="C32" s="5" t="inlineStr">
        <is>
          <t>Examens de la vue, lunettes, lentilles de contact et co-paiements pour chirurgie au laser/cataracte. L'assurance-maladie provinciale couvre les examens pour aines dans la plupart des provinces, mais les lunettes et lentilles sont presque jamais couvertes.</t>
        </is>
      </c>
      <c r="D32" s="6" t="n">
        <v>15</v>
      </c>
      <c r="E32" s="6" t="n">
        <v>80</v>
      </c>
      <c r="F32" s="6" t="n"/>
      <c r="G32" s="5" t="inlineStr">
        <is>
          <t>healthcare</t>
        </is>
      </c>
      <c r="H32" s="5" t="inlineStr">
        <is>
          <t>Pas de TPS/TVH sur les lunettes sur ordonnance. Admissibles au credit d'impot pour depenses medicales.</t>
        </is>
      </c>
      <c r="I32" s="5" t="inlineStr">
        <is>
          <t>Examen de la vue: 100-200 $ (souvent couvert pour 65+). Lunettes: 300-800 $/paire. Achetez en ligne (Clearly, BonLook) pour 50-70% d'economies. Prevoyez 25-50 $/mois comme fonds de reserve.</t>
        </is>
      </c>
      <c r="J32" s="5" t="n"/>
    </row>
    <row r="33">
      <c r="A33" s="5" t="inlineStr">
        <is>
          <t>health-hearing</t>
        </is>
      </c>
      <c r="B33" s="5" t="inlineStr">
        <is>
          <t>Soins auditifs</t>
        </is>
      </c>
      <c r="C33" s="5" t="inlineStr">
        <is>
          <t>Tests auditifs, protheses auditives, piles et entretien. La perte auditive touche 40% des personnes de plus de 65 ans et 80% de plus de 80 ans. Les protheses auditives sont la plus grande depense medicale de poche pour la plupart des aines.</t>
        </is>
      </c>
      <c r="D33" s="6" t="n">
        <v>20</v>
      </c>
      <c r="E33" s="6" t="n">
        <v>120</v>
      </c>
      <c r="F33" s="6" t="n"/>
      <c r="G33" s="5" t="inlineStr">
        <is>
          <t>healthcare</t>
        </is>
      </c>
      <c r="H33" s="5" t="inlineStr">
        <is>
          <t>Exempt de TPS/TVH. Admissible au credit d'impot pour depenses medicales. Certains programmes provinciaux fournissent des subventions partielles.</t>
        </is>
      </c>
      <c r="I33" s="5" t="inlineStr">
        <is>
          <t>Protheses auditives: 2 000-5 000 $/paire (remplacement aux 5-7 ans). Prevoyez 40-80 $/mois comme fonds de reserve. Piles: 5-15 $/mois. Certaines assurances privees couvrent partiellement. Comparez — les prix varient de 30-50% entre fournisseurs.</t>
        </is>
      </c>
      <c r="J33" s="5" t="n"/>
    </row>
    <row r="34">
      <c r="A34" s="5" t="inlineStr">
        <is>
          <t>health-paramedical</t>
        </is>
      </c>
      <c r="B34" s="5" t="inlineStr">
        <is>
          <t>Services paramedicaux</t>
        </is>
      </c>
      <c r="C34" s="5" t="inlineStr">
        <is>
          <t>Physiotherapie, chiropratique, massotherapie, ergotherapie, podiatrie et acupuncture. Partiellement couverts par l'assurance privee si vous en avez. Certaines couvertures provinciales pour aines.</t>
        </is>
      </c>
      <c r="D34" s="6" t="n">
        <v>30</v>
      </c>
      <c r="E34" s="6" t="n">
        <v>200</v>
      </c>
      <c r="F34" s="6" t="n"/>
      <c r="G34" s="5" t="inlineStr">
        <is>
          <t>healthcare</t>
        </is>
      </c>
      <c r="H34" s="5" t="inlineStr">
        <is>
          <t>Exempt de TPS/TVH pour les services medicaux sur orientation. Admissible au credit d'impot pour depenses medicales.</t>
        </is>
      </c>
      <c r="I34" s="5" t="inlineStr">
        <is>
          <t>Physio: 80-120 $/seance. Massage: 80-120 $/seance. Chiropratique: 50-80 $/visite. La plupart des assurances privees couvrent 300-500 $/an par service. Renseignez-vous sur les programmes d'exercice pour aines dans les centres communautaires (souvent gratuits ou 5-10 $).</t>
        </is>
      </c>
      <c r="J34" s="5" t="n"/>
    </row>
    <row r="35">
      <c r="A35" s="5" t="inlineStr">
        <is>
          <t>health-other</t>
        </is>
      </c>
      <c r="B35" s="5" t="inlineStr">
        <is>
          <t>Autres soins de sante</t>
        </is>
      </c>
      <c r="C35" s="5" t="inlineStr">
        <is>
          <t>Toute depense de sante non listee ci-dessus. Decrivez la depense.</t>
        </is>
      </c>
      <c r="D35" s="6" t="n">
        <v>0</v>
      </c>
      <c r="E35" s="6" t="n">
        <v>200</v>
      </c>
      <c r="F35" s="6" t="n"/>
      <c r="G35" s="5" t="inlineStr">
        <is>
          <t>healthcare</t>
        </is>
      </c>
      <c r="H35" s="5" t="inlineStr"/>
      <c r="I35" s="5" t="inlineStr">
        <is>
          <t>Utilisez cette ligne pour les depenses qui ne correspondent a aucune categorie specifique ci-dessus.</t>
        </is>
      </c>
      <c r="J35" s="5" t="n"/>
    </row>
    <row r="36">
      <c r="A36" s="5" t="inlineStr">
        <is>
          <t>everyday-groceries</t>
        </is>
      </c>
      <c r="B36" s="5" t="inlineStr">
        <is>
          <t>Epicerie</t>
        </is>
      </c>
      <c r="C36" s="5" t="inlineStr">
        <is>
          <t>Tous les achats de nourriture et boissons non alcoolisees aux epiceries, marches publics et magasins en vrac. La plus grande depense quotidienne pour la plupart des retraites.</t>
        </is>
      </c>
      <c r="D36" s="6" t="n">
        <v>300</v>
      </c>
      <c r="E36" s="6" t="n">
        <v>800</v>
      </c>
      <c r="F36" s="6" t="n"/>
      <c r="G36" s="5" t="inlineStr">
        <is>
          <t>base</t>
        </is>
      </c>
      <c r="H36" s="5" t="inlineStr">
        <is>
          <t>Pas de TPS sur les epicerie de base (pain, lait, oeufs, produits frais, viande). TPS/TVH s'applique aux collations, boissons gazeuses, bonbons, alcool.</t>
        </is>
      </c>
      <c r="I36" s="5" t="inlineStr">
        <is>
          <t>Menage canadien de aines moyen: 400-650 $/mois. Les couples depensent ~50% plus que les celibataires. Cuisiner a la maison est 60-70% moins cher qu'au restaurant. Utilisez les circulaires, achetez en vrac et considerez PC Optimum/Air Miles pour 5-10% d'economies. Plusieurs epiceries offrent des jours de rabais aines de 10-15%.</t>
        </is>
      </c>
      <c r="J36" s="5" t="n"/>
    </row>
    <row r="37">
      <c r="A37" s="5" t="inlineStr">
        <is>
          <t>everyday-dining</t>
        </is>
      </c>
      <c r="B37" s="5" t="inlineStr">
        <is>
          <t>Restaurants et plats a emporter</t>
        </is>
      </c>
      <c r="C37" s="5" t="inlineStr">
        <is>
          <t>Restaurants, cafes, restauration rapide, services de livraison (Skip, UberEats) et plats a emporter. Beaucoup de retraites dinent au restaurant plus souvent, surtout dans la phase Go-go.</t>
        </is>
      </c>
      <c r="D37" s="6" t="n">
        <v>100</v>
      </c>
      <c r="E37" s="6" t="n">
        <v>600</v>
      </c>
      <c r="F37" s="6" t="n"/>
      <c r="G37" s="5" t="inlineStr">
        <is>
          <t>base</t>
        </is>
      </c>
      <c r="H37" s="5" t="inlineStr">
        <is>
          <t>TPS/TVH s'applique a tous les repas au restaurant et l'alcool. Les pourboires ne sont pas taxes.</t>
        </is>
      </c>
      <c r="I37" s="5" t="inlineStr">
        <is>
          <t>Si vous mangez au restaurant 3x/semaine a 25-40 $/repas: 300-480 $/mois. Plusieurs restaurants offrent des menus aines (portions plus petites, prix reduits). Les specials de dejeuner sont 30-40% moins chers que le diner. Les applications de livraison ajoutent 20-30% en frais.</t>
        </is>
      </c>
      <c r="J37" s="5" t="n"/>
    </row>
    <row r="38">
      <c r="A38" s="5" t="inlineStr">
        <is>
          <t>everyday-household-supplies</t>
        </is>
      </c>
      <c r="B38" s="5" t="inlineStr">
        <is>
          <t>Fournitures menageres</t>
        </is>
      </c>
      <c r="C38" s="5" t="inlineStr">
        <is>
          <t>Produits de nettoyage, produits papier, lessive, ampoules, petits articles menagers, fournitures de cuisine et articles d'organisation.</t>
        </is>
      </c>
      <c r="D38" s="6" t="n">
        <v>40</v>
      </c>
      <c r="E38" s="6" t="n">
        <v>120</v>
      </c>
      <c r="F38" s="6" t="n"/>
      <c r="G38" s="5" t="inlineStr">
        <is>
          <t>base</t>
        </is>
      </c>
      <c r="H38" s="5" t="inlineStr">
        <is>
          <t>TPS/TVH s'applique a la plupart des produits menagers.</t>
        </is>
      </c>
      <c r="I38" s="5" t="inlineStr">
        <is>
          <t>Menage moyen: 50-100 $/mois. Achetez en vrac dans les clubs-entrepots (Costco, Sam's). Les magasins a dollar sont excellents pour les produits de nettoyage.</t>
        </is>
      </c>
      <c r="J38" s="5" t="n"/>
    </row>
    <row r="39">
      <c r="A39" s="5" t="inlineStr">
        <is>
          <t>everyday-personal-care</t>
        </is>
      </c>
      <c r="B39" s="5" t="inlineStr">
        <is>
          <t>Soins personnels et toilettage</t>
        </is>
      </c>
      <c r="C39" s="5" t="inlineStr">
        <is>
          <t>Coupons de cheveux, articles de toilette, cosmetiques, produits de soins et articles d'hygiene personnelle.</t>
        </is>
      </c>
      <c r="D39" s="6" t="n">
        <v>30</v>
      </c>
      <c r="E39" s="6" t="n">
        <v>100</v>
      </c>
      <c r="F39" s="6" t="n"/>
      <c r="G39" s="5" t="inlineStr">
        <is>
          <t>base</t>
        </is>
      </c>
      <c r="H39" s="5" t="inlineStr">
        <is>
          <t>TPS/TVH s'applique a la plupart des produits de soins personnels. Les coupes de cheveux sont taxables.</t>
        </is>
      </c>
      <c r="I39" s="5" t="inlineStr">
        <is>
          <t>Coupe de cheveux: 25-45 $ (hommes), 50-90 $ (femmes) aux 6-8 semaines. Plusieurs chaines offrent des rabais aines. Articles de toilette: 30-50 $/mois.</t>
        </is>
      </c>
      <c r="J39" s="5" t="n"/>
    </row>
    <row r="40">
      <c r="A40" s="5" t="inlineStr">
        <is>
          <t>everyday-clothing</t>
        </is>
      </c>
      <c r="B40" s="5" t="inlineStr">
        <is>
          <t>Vetements et chaussures</t>
        </is>
      </c>
      <c r="C40" s="5" t="inlineStr">
        <is>
          <t>Nouveaux vetements, chaussures, vetements d'exterieur et retouches. Les depenses de vetements baissent generalement a la retraite (pas de garde de travail) mais peuvent augmenter si des besoins de mobilite ou confort requierent des articles specialises.</t>
        </is>
      </c>
      <c r="D40" s="6" t="n">
        <v>30</v>
      </c>
      <c r="E40" s="6" t="n">
        <v>150</v>
      </c>
      <c r="F40" s="6" t="n"/>
      <c r="G40" s="5" t="inlineStr">
        <is>
          <t>base</t>
        </is>
      </c>
      <c r="H40" s="5" t="inlineStr">
        <is>
          <t>Pas de TPS sur la plupart des vetements de moins de 100 $ (en ON). TPS/TVH peut s'appliquer dans d'autres provinces.</t>
        </is>
      </c>
      <c r="I40" s="5" t="inlineStr">
        <is>
          <t>La plupart des retraites depensent 400-1 200 $/an. Baisse significativement apres la premiere annee de retraite. Considerez les friperies, les boutiques de depot-vente et les jours de rabais aines chez les detallants.</t>
        </is>
      </c>
      <c r="J40" s="5" t="n"/>
    </row>
    <row r="41">
      <c r="A41" s="5" t="inlineStr">
        <is>
          <t>everyday-phone</t>
        </is>
      </c>
      <c r="B41" s="5" t="inlineStr">
        <is>
          <t>Telephone mobile</t>
        </is>
      </c>
      <c r="C41" s="5" t="inlineStr">
        <is>
          <t>Forfait de telephone cellulaire mensuel. Le Canada a certains des couts de telephonie mobile les plus eleves au monde.</t>
        </is>
      </c>
      <c r="D41" s="6" t="n">
        <v>25</v>
      </c>
      <c r="E41" s="6" t="n">
        <v>100</v>
      </c>
      <c r="F41" s="6" t="n"/>
      <c r="G41" s="5" t="inlineStr">
        <is>
          <t>base</t>
        </is>
      </c>
      <c r="H41" s="5" t="inlineStr">
        <is>
          <t>TPS/TVH s'applique aux services de telecommunications.</t>
        </is>
      </c>
      <c r="I41" s="5" t="inlineStr">
        <is>
          <t>Les marques flankers (Koodo, Fido, Virgin) sont 30-50% moins cheres que les portes-drapeaux. Forfaits de base: 25-45 $/mois. Considerez si vous avez besoin de donnees illimitees — le WiFi couvre la plupart des besoins des retraites.</t>
        </is>
      </c>
      <c r="J41" s="5" t="n"/>
    </row>
    <row r="42">
      <c r="A42" s="5" t="inlineStr">
        <is>
          <t>everyday-internet</t>
        </is>
      </c>
      <c r="B42" s="5" t="inlineStr">
        <is>
          <t>Service Internet</t>
        </is>
      </c>
      <c r="C42" s="5" t="inlineStr">
        <is>
          <t>Service Internet residentiel mensuel. Essentiel pour le streaming, les appels video avec la famille, les banques en ligne et l'acces aux services gouvernementaux.</t>
        </is>
      </c>
      <c r="D42" s="6" t="n">
        <v>40</v>
      </c>
      <c r="E42" s="6" t="n">
        <v>100</v>
      </c>
      <c r="F42" s="6" t="n"/>
      <c r="G42" s="5" t="inlineStr">
        <is>
          <t>base</t>
        </is>
      </c>
      <c r="H42" s="5" t="inlineStr">
        <is>
          <t>TPS/TVH s'applique aux services de telecommunications.</t>
        </is>
      </c>
      <c r="I42" s="5" t="inlineStr">
        <is>
          <t>Canadien moyen: 60-90 $/mois. Les fournisseurs tiers (TekSavvy, Start.ca, Carry Telecom) offrent 30-40% d'economies vs Bell/Rogers/Shaw. Les aines peuvent se qualifier pour le programme Brancher les familles (20 $/mois pour faible revenu).</t>
        </is>
      </c>
      <c r="J42" s="5" t="n"/>
    </row>
    <row r="43">
      <c r="A43" s="5" t="inlineStr">
        <is>
          <t>everyday-subscriptions</t>
        </is>
      </c>
      <c r="B43" s="5" t="inlineStr">
        <is>
          <t>Abonnements et cotisations</t>
        </is>
      </c>
      <c r="C43" s="5" t="inlineStr">
        <is>
          <t>Services de streaming (Netflix, Crave, Disney+, Spotify), abonnements gym, clubs, associations professionnelles, Costco/Sam's, journaux, magazines et applications.</t>
        </is>
      </c>
      <c r="D43" s="6" t="n">
        <v>30</v>
      </c>
      <c r="E43" s="6" t="n">
        <v>150</v>
      </c>
      <c r="F43" s="6" t="n"/>
      <c r="G43" s="5" t="inlineStr">
        <is>
          <t>base</t>
        </is>
      </c>
      <c r="H43" s="5" t="inlineStr">
        <is>
          <t>TPS/TVH s'applique a la plupart des abonnements numeriques et adhesions.</t>
        </is>
      </c>
      <c r="I43" s="5" t="inlineStr">
        <is>
          <t>Petits individuellement mais 100-200 $/mois combines. Revisez annuellement — la plupart ont 2-3 abonnements rarement utilises. Partagez les forfaits familiaux si possible. Costco: 65-130 $/an. Netflix: 16-25 $/mois. Gym: 30-80 $/mois (beaucoup ont des tarifs aines).</t>
        </is>
      </c>
      <c r="J43" s="5" t="n"/>
    </row>
    <row r="44">
      <c r="A44" s="5" t="inlineStr">
        <is>
          <t>everyday-pets</t>
        </is>
      </c>
      <c r="B44" s="5" t="inlineStr">
        <is>
          <t>Soins des animaux de compagnie</t>
        </is>
      </c>
      <c r="C44" s="5" t="inlineStr">
        <is>
          <t>Nourriture pour animaux, friandises, jouets, visites veterinaires, vaccinations, medicaments contre puces/tiques, toilettage, pension et assurance animaux. Souvent oublie mais peut etre un poste budgetaire important.</t>
        </is>
      </c>
      <c r="D44" s="6" t="n">
        <v>50</v>
      </c>
      <c r="E44" s="6" t="n">
        <v>300</v>
      </c>
      <c r="F44" s="6" t="n"/>
      <c r="G44" s="5" t="inlineStr">
        <is>
          <t>base</t>
        </is>
      </c>
      <c r="H44" s="5" t="inlineStr">
        <is>
          <t>TPS/TVH s'applique a la nourriture pour animaux et la plupart des services.</t>
        </is>
      </c>
      <c r="I44" s="5" t="inlineStr">
        <is>
          <t>Chien: 100-250 $/mois (nourriture, assurance, fonds veterinaire). Chat: 60-150 $/mois. Visites veterinaires: 100-300 $/an pour routine, 500-3 000 $ pour urgences. Assurance animaux: 30-80 $/mois. Considerez si vous pourrez encore prendre soin d'un animal dans vos 70-80 ans.</t>
        </is>
      </c>
      <c r="J44" s="5" t="n"/>
    </row>
    <row r="45">
      <c r="A45" s="5" t="inlineStr">
        <is>
          <t>everyday-gifts-charity</t>
        </is>
      </c>
      <c r="B45" s="5" t="inlineStr">
        <is>
          <t>Cadeaux et dons de bienfaisance</t>
        </is>
      </c>
      <c r="C45" s="5" t="inlineStr">
        <is>
          <t>Cadeaux d'anniversaire et de fetes pour la famille, cadeaux de mariage, dons de bienfaisance et contributions religieuses. Beaucoup de retraites trouvent que cette categorie augmente avec plus de petits-enfants et plus de causes soutenues.</t>
        </is>
      </c>
      <c r="D45" s="6" t="n">
        <v>50</v>
      </c>
      <c r="E45" s="6" t="n">
        <v>300</v>
      </c>
      <c r="F45" s="6" t="n"/>
      <c r="G45" s="5" t="inlineStr">
        <is>
          <t>base</t>
        </is>
      </c>
      <c r="H45" s="5" t="inlineStr">
        <is>
          <t>Pas de TPS/TVH sur les cadeaux ou dons. Les dons de bienfaisance generent des credits d'impot (15-29% federal + provincial).</t>
        </is>
      </c>
      <c r="I45" s="5" t="inlineStr">
        <is>
          <t>Menage de retraites moyen: 100-200 $/mois. Les dons de plus de 200 $ obtiennent un credit d'impot superieur (29% vs 15%). Donnez des valeurs mobilieres pour eviter l'impot sur les gains en capital.</t>
        </is>
      </c>
      <c r="J45" s="5" t="n"/>
    </row>
    <row r="46">
      <c r="A46" s="5" t="inlineStr">
        <is>
          <t>everyday-alcohol</t>
        </is>
      </c>
      <c r="B46" s="5" t="inlineStr">
        <is>
          <t>Boissons alcoolisees</t>
        </is>
      </c>
      <c r="C46" s="5" t="inlineStr">
        <is>
          <t>Biere, vin, spiritueux et cocktails consommes a la maison ou achetes en magasin (LCBO, SAQ, BC Liquor Stores, detallistes prives). Statistique Canada suit cette categorie de depenses separement. Le menage canadien moyen depense 1 000-1 500 $/an en alcool.</t>
        </is>
      </c>
      <c r="D46" s="6" t="n">
        <v>20</v>
      </c>
      <c r="E46" s="6" t="n">
        <v>200</v>
      </c>
      <c r="F46" s="6" t="n"/>
      <c r="G46" s="5" t="inlineStr">
        <is>
          <t>base</t>
        </is>
      </c>
      <c r="H46" s="5" t="inlineStr">
        <is>
          <t>L'alcool est soumis a la TPS/TVH plus les majorations provinciales et taxes d'accise. Les prix LCBO/SAQ incluent toutes les taxes.</t>
        </is>
      </c>
      <c r="I46" s="5" t="inlineStr">
        <is>
          <t>Retraite moyen: 50-150 $/mois si vous buvez modement. Achetez en vrac en solde. Le vin en caisse est 40-60% moins cher par verre que les bouteilles. Considerez reduire pour la sante — economise et ameliore la qualite de vie.</t>
        </is>
      </c>
      <c r="J46" s="5" t="n"/>
    </row>
    <row r="47">
      <c r="A47" s="5" t="inlineStr">
        <is>
          <t>everyday-tobacco-cannabis</t>
        </is>
      </c>
      <c r="B47" s="5" t="inlineStr">
        <is>
          <t>Tabac et cannabis</t>
        </is>
      </c>
      <c r="C47" s="5" t="inlineStr">
        <is>
          <t>Cigarettes, produits de vapotage, cigares, tabac a pipe et produits de cannabis legal. Statistique Canada suit le tabac et le cannabis non medical comme categories separees. Les couts diminuent considerablement si vous arretez.</t>
        </is>
      </c>
      <c r="D47" s="6" t="n">
        <v>0</v>
      </c>
      <c r="E47" s="6" t="n">
        <v>300</v>
      </c>
      <c r="F47" s="6" t="n"/>
      <c r="G47" s="5" t="inlineStr">
        <is>
          <t>base</t>
        </is>
      </c>
      <c r="H47" s="5" t="inlineStr">
        <is>
          <t>Le tabac est soumis a la TPS/TVH plus des taxes provinciales tres elevees. Le cannabis legal inclut la TPS/TVH plus la droit d'accise provincial.</t>
        </is>
      </c>
      <c r="I47" s="5" t="inlineStr">
        <is>
          <t>Fumeur d'un paquet/jour: 300-450 $/mois. Arreter economise 3 600-5 400 $/an et reduit considerablement les couts futurs de sante. Cannabis: legal depuis 2018, en moyenne 100-200 $/mois pour les utilisateurs reguliers. Beaucoup de retraites reduisent ou arretent dans les phases avancees.</t>
        </is>
      </c>
      <c r="J47" s="5" t="n"/>
    </row>
    <row r="48">
      <c r="A48" s="5" t="inlineStr">
        <is>
          <t>everyday-gambling</t>
        </is>
      </c>
      <c r="B48" s="5" t="inlineStr">
        <is>
          <t>Loterie et jeux de hasard</t>
        </is>
      </c>
      <c r="C48" s="5" t="inlineStr">
        <is>
          <t>Billets de loterie (Lotto 6/49, Lotto Max, billets a gratter), visites de casino, bingo et jeux en ligne. Statistique Canada suit cela comme 'jeux de hasard'. Une petite depense de divertissement pour la plupart, mais peut etre importante pour certains retraites.</t>
        </is>
      </c>
      <c r="D48" s="6" t="n">
        <v>0</v>
      </c>
      <c r="E48" s="6" t="n">
        <v>100</v>
      </c>
      <c r="F48" s="6" t="n"/>
      <c r="G48" s="5" t="inlineStr">
        <is>
          <t>base</t>
        </is>
      </c>
      <c r="H48" s="5" t="inlineStr">
        <is>
          <t>Pas de TPS/TVH sur les billets de loterie ou les jeux de hasard. Les gains de loterie ne sont pas imposables au Canada.</t>
        </is>
      </c>
      <c r="I48" s="5" t="inlineStr">
        <is>
          <t>Canadien moyen: 10-50 $/mois en loterie. Budgetisez comme divertissement, pas investissement. Ne budgetisez jamais les gains attendus. Si les depenses depassent 100 $/mois, considerez-le comme un signe de reevaluation.</t>
        </is>
      </c>
      <c r="J48" s="5" t="n"/>
    </row>
    <row r="49">
      <c r="A49" s="5" t="inlineStr">
        <is>
          <t>everyday-other</t>
        </is>
      </c>
      <c r="B49" s="5" t="inlineStr">
        <is>
          <t>Autres depenses courantes</t>
        </is>
      </c>
      <c r="C49" s="5" t="inlineStr">
        <is>
          <t>Toute depense de vie quotidienne non listee ci-dessus. Decrivez la depense.</t>
        </is>
      </c>
      <c r="D49" s="6" t="n">
        <v>0</v>
      </c>
      <c r="E49" s="6" t="n">
        <v>200</v>
      </c>
      <c r="F49" s="6" t="n"/>
      <c r="G49" s="5" t="inlineStr">
        <is>
          <t>base</t>
        </is>
      </c>
      <c r="H49" s="5" t="inlineStr"/>
      <c r="I49" s="5" t="inlineStr">
        <is>
          <t>Utilisez cette ligne pour les depenses qui ne correspondent a aucune categorie specifique ci-dessus.</t>
        </is>
      </c>
      <c r="J49" s="5" t="n"/>
    </row>
    <row r="50">
      <c r="A50" s="5" t="inlineStr">
        <is>
          <t>travel-vacations</t>
        </is>
      </c>
      <c r="B50" s="5" t="inlineStr">
        <is>
          <t>Vacances et voyages</t>
        </is>
      </c>
      <c r="C50" s="5" t="inlineStr">
        <is>
          <t>Vols, hotels, locations de vacances, croisieres, visites guidees et assurance voyage. La plupart des retraites voyagent plus en debut de retraite (annees Go-go) et progressivement moins.</t>
        </is>
      </c>
      <c r="D50" s="6" t="n">
        <v>200</v>
      </c>
      <c r="E50" s="6" t="n">
        <v>1500</v>
      </c>
      <c r="F50" s="6" t="n"/>
      <c r="G50" s="5" t="inlineStr">
        <is>
          <t>travel</t>
        </is>
      </c>
      <c r="H50" s="5" t="inlineStr">
        <is>
          <t>Pas de TPS/TVH sur la plupart des services de voyage reserves au Canada. L'assurance voyage est taxable.</t>
        </is>
      </c>
      <c r="I50" s="5" t="inlineStr">
        <is>
          <t>Budget de voyage annuel: 3 000-12 000 $. Croisiere: 3 000-8 000 $. Oiseau de neige en Floride/Arizona (3 mois): 3 000-6 000 $/mois plus 1 500-3 000 $ de vols. Reservez tot pour les meilleurs prix. Considerez les visites en groupe (supplement celibataire ajoute 30-50%).</t>
        </is>
      </c>
      <c r="J50" s="5" t="n"/>
    </row>
    <row r="51">
      <c r="A51" s="5" t="inlineStr">
        <is>
          <t>travel-snowbird</t>
        </is>
      </c>
      <c r="B51" s="5" t="inlineStr">
        <is>
          <t>Sejour prolonge / oiseau de neige</t>
        </is>
      </c>
      <c r="C51" s="5" t="inlineStr">
        <is>
          <t>Sejour hivernal prolonge dans un climat plus chaud (ceinture solaire americaine, Mexique, Caraibes). Inclut l'hebergement, les services publics, la nourriture, l'assurance sante et l'entretien de la residence pendant l'absence.</t>
        </is>
      </c>
      <c r="D51" s="6" t="n">
        <v>1500</v>
      </c>
      <c r="E51" s="6" t="n">
        <v>4500</v>
      </c>
      <c r="F51" s="6" t="n"/>
      <c r="G51" s="5" t="inlineStr">
        <is>
          <t>travel</t>
        </is>
      </c>
      <c r="H51" s="5" t="inlineStr">
        <is>
          <t>Pas de TPS/TVH canadienne sur les depenses etrangeres. La taxe de vente americaine s'applique. L'assurance voyage sante est cruciale et couteuse.</t>
        </is>
      </c>
      <c r="I51" s="5" t="inlineStr">
        <is>
          <t>Location condo en Floride: 1 500-3 500 $/mois (saisonnier). Arizona/Mexique: 1 000-2 500 $/mois. Assurance voyage sante: 150-400 $/mois par personne. Vous devez etre au Canada 6+ mois pour maintenir la couverture OHIP/provinciale. Prevoyez l'entretien de la maison pendant l'absence (100-200 $/mois).</t>
        </is>
      </c>
      <c r="J51" s="5" t="n"/>
    </row>
    <row r="52">
      <c r="A52" s="5" t="inlineStr">
        <is>
          <t>travel-family-visits</t>
        </is>
      </c>
      <c r="B52" s="5" t="inlineStr">
        <is>
          <t>Visites a la famille et aux amis</t>
        </is>
      </c>
      <c r="C52" s="5" t="inlineStr">
        <is>
          <t>Frais de voyage specifiquement pour visiter les enfants, petits-enfants et famille elargie. Inclut l'essence, les vols, l'hebergement et les repas en deplacement.</t>
        </is>
      </c>
      <c r="D52" s="6" t="n">
        <v>50</v>
      </c>
      <c r="E52" s="6" t="n">
        <v>400</v>
      </c>
      <c r="F52" s="6" t="n"/>
      <c r="G52" s="5" t="inlineStr">
        <is>
          <t>travel</t>
        </is>
      </c>
      <c r="H52" s="5" t="inlineStr">
        <is>
          <t>Pas de TPS/TVH sur les voyages.</t>
        </is>
      </c>
      <c r="I52" s="5" t="inlineStr">
        <is>
          <t>Si la famille est dans la meme ville: 50-100 $/mois (essence, repas). Si dans une autre province: 200-400 $/mois (vols 2-4x/an a 400-800 $ chacun). Les grands-parents visitent souvent plus que prevu — budgetisez en consequence.</t>
        </is>
      </c>
      <c r="J52" s="5" t="n"/>
    </row>
    <row r="53">
      <c r="A53" s="5" t="inlineStr">
        <is>
          <t>travel-entertainment</t>
        </is>
      </c>
      <c r="B53" s="5" t="inlineStr">
        <is>
          <t>Divertissement et evenements</t>
        </is>
      </c>
      <c r="C53" s="5" t="inlineStr">
        <is>
          <t>Cinema, concerts, theatre, evenements sportifs, musees, galeries, festivals et activites culturelles. La plupart des lieux offrent des rabais pour aines.</t>
        </is>
      </c>
      <c r="D53" s="6" t="n">
        <v>30</v>
      </c>
      <c r="E53" s="6" t="n">
        <v>200</v>
      </c>
      <c r="F53" s="6" t="n"/>
      <c r="G53" s="5" t="inlineStr">
        <is>
          <t>travel</t>
        </is>
      </c>
      <c r="H53" s="5" t="inlineStr">
        <is>
          <t>TPS/TVH s'applique a la plupart des billets de divertissement et d'evenements.</t>
        </is>
      </c>
      <c r="I53" s="5" t="inlineStr">
        <is>
          <t>Cinema: 8-14 $ (rabais aine). Theatre/concert: 50-150 $. Musee/galerie: souvent gratuit pour aines ou 10-20 $. Beaucoup de centres communautaires offrent des programmes gratuits/a faible cout pour aines.</t>
        </is>
      </c>
      <c r="J53" s="5" t="n"/>
    </row>
    <row r="54">
      <c r="A54" s="5" t="inlineStr">
        <is>
          <t>travel-hobbies</t>
        </is>
      </c>
      <c r="B54" s="5" t="inlineStr">
        <is>
          <t>Loisirs et recreation</t>
        </is>
      </c>
      <c r="C54" s="5" t="inlineStr">
        <is>
          <t>Equipement, fournitures et frais pour loisirs et activites recreatives: golf, jardinage, peche, artisanat, menuiserie, photographie, art, musique, danse et sports.</t>
        </is>
      </c>
      <c r="D54" s="6" t="n">
        <v>30</v>
      </c>
      <c r="E54" s="6" t="n">
        <v>400</v>
      </c>
      <c r="F54" s="6" t="n"/>
      <c r="G54" s="5" t="inlineStr">
        <is>
          <t>travel</t>
        </is>
      </c>
      <c r="H54" s="5" t="inlineStr">
        <is>
          <t>TPS/TVH s'applique a la plupart des fournitures et equipements de loisirs.</t>
        </is>
      </c>
      <c r="I54" s="5" t="inlineStr">
        <is>
          <t>Abonnement golf: 200-600 $/mois (les parcours varient beaucoup). Jardinage: 50-100 $/mois (saisonnier). Artisanat/art: 30-80 $/mois. Permis de peche: 20-60 $/an. Beaucoup de loisirs sont presque gratuits (marche, lecture a la bibliotheque, observation d'oiseaux).</t>
        </is>
      </c>
      <c r="J54" s="5" t="n"/>
    </row>
    <row r="55">
      <c r="A55" s="5" t="inlineStr">
        <is>
          <t>travel-travel-insurance</t>
        </is>
      </c>
      <c r="B55" s="5" t="inlineStr">
        <is>
          <t>Assurance voyage sante</t>
        </is>
      </c>
      <c r="C55" s="5" t="inlineStr">
        <is>
          <t>Assurance voyage medicale d'urgence pour les voyages hors du Canada. Essentiel — un sejour hospitalier aux EU peut couter 5 000-10 000 $/jour sans assurance.</t>
        </is>
      </c>
      <c r="D55" s="6" t="n">
        <v>15</v>
      </c>
      <c r="E55" s="6" t="n">
        <v>200</v>
      </c>
      <c r="F55" s="6" t="n"/>
      <c r="G55" s="5" t="inlineStr">
        <is>
          <t>travel</t>
        </is>
      </c>
      <c r="H55" s="5" t="inlineStr">
        <is>
          <t>TVP s'applique dans certaines provinces. Admissible au credit d'impot pour depenses medicales dans certains cas.</t>
        </is>
      </c>
      <c r="I55" s="5" t="inlineStr">
        <is>
          <t>Police multi-voyage annuelle: 200-600 $/an pour base. Couverture oiseau de neige: 300-800 $ pour 3 mois. Les taux augmentent significativement avec l'age et les conditions preexistantes. Comparez annuellement. Certaines cartes de credit incluent une couverture de base.</t>
        </is>
      </c>
      <c r="J55" s="5" t="n"/>
    </row>
    <row r="56">
      <c r="A56" s="5" t="inlineStr">
        <is>
          <t>travel-gifts</t>
        </is>
      </c>
      <c r="B56" s="5" t="inlineStr">
        <is>
          <t>Cadeaux (voyages/evenements)</t>
        </is>
      </c>
      <c r="C56" s="5" t="inlineStr">
        <is>
          <t>Cadeaux associes aux voyages, evenements speciaux et celebrations au-dela des cadeaux familiaux habituels. Inclut cadeaux de mariage, anniversaires importants, diplomes et cadeaux d'hotes lors de visites.</t>
        </is>
      </c>
      <c r="D56" s="6" t="n">
        <v>50</v>
      </c>
      <c r="E56" s="6" t="n">
        <v>200</v>
      </c>
      <c r="F56" s="6" t="n"/>
      <c r="G56" s="5" t="inlineStr">
        <is>
          <t>travel</t>
        </is>
      </c>
      <c r="H56" s="5" t="inlineStr">
        <is>
          <t>Pas de TPS/TVH sur les cadeaux.</t>
        </is>
      </c>
      <c r="I56" s="5" t="inlineStr">
        <is>
          <t>Retraite moyen: 50-150 $/mois pour tous les cadeaux. Prevoyez plus si vous avez beaucoup de petits-enfants ou assistez a beaucoup d'evenements. Considerez etablir un budget annuel de cadeaux et le respecter.</t>
        </is>
      </c>
      <c r="J56" s="5" t="n"/>
    </row>
    <row r="57">
      <c r="A57" s="5" t="inlineStr">
        <is>
          <t>travel-boat</t>
        </is>
      </c>
      <c r="B57" s="5" t="inlineStr">
        <is>
          <t>Bateau / vehicule recreatif</t>
        </is>
      </c>
      <c r="C57" s="5" t="inlineStr">
        <is>
          <t>Couts mensuels pour posseder un bateau, VR, autocaravane, remorque ou autre vehicule recreatif. Inclut l'entreposage, l'assurance, l'entretien, l'immatriculation et un fonds de remplacement. Exclut le carburant et les frais de camping (couverts sous voyages/vacances).</t>
        </is>
      </c>
      <c r="D57" s="6" t="n">
        <v>100</v>
      </c>
      <c r="E57" s="6" t="n">
        <v>500</v>
      </c>
      <c r="F57" s="6" t="n"/>
      <c r="G57" s="5" t="inlineStr">
        <is>
          <t>travel</t>
        </is>
      </c>
      <c r="H57" s="5" t="inlineStr">
        <is>
          <t>TPS/TVH s'applique aux achats de bateau/VR. Les frais de mouillage et d'entreposage incluent la TPS/TVH.</t>
        </is>
      </c>
      <c r="I57" s="5" t="inlineStr">
        <is>
          <t>Mouillage petit bateau: 100-300 $/mois. Entreposage VR: 50-200 $/mois. Assurance bateau: 50-150 $/mois. Entretien annuel: 1 000-3 000 $. Prevoyez 150-400 $/mois incluant fonds de reserve. Considerez si vous l'utiliserez encore dans 10+ ans.</t>
        </is>
      </c>
      <c r="J57" s="5" t="n"/>
    </row>
    <row r="58">
      <c r="A58" s="5" t="inlineStr">
        <is>
          <t>travel-passport</t>
        </is>
      </c>
      <c r="B58" s="5" t="inlineStr">
        <is>
          <t>Passeport et documents de voyage</t>
        </is>
      </c>
      <c r="C58" s="5" t="inlineStr">
        <is>
          <t>Renouvellement du passeport canadien (tous les 5 ou 10 ans). Requis pour les voyages de retraites migrateurs.</t>
        </is>
      </c>
      <c r="D58" s="6" t="n">
        <v>5</v>
      </c>
      <c r="E58" s="6" t="n">
        <v>15</v>
      </c>
      <c r="F58" s="6" t="n"/>
      <c r="G58" s="5" t="inlineStr">
        <is>
          <t>travel</t>
        </is>
      </c>
      <c r="H58" s="5" t="inlineStr">
        <is>
          <t>Pas de TPS/TVH sur les frais de passeport.</t>
        </is>
      </c>
      <c r="I58" s="5" t="inlineStr">
        <is>
          <t>Passeport 5 ans: 120 $. Passeport 10 ans: 160 $. Prevoyez 10-15 $/mois.</t>
        </is>
      </c>
      <c r="J58" s="5" t="n"/>
    </row>
    <row r="59">
      <c r="A59" s="5" t="inlineStr">
        <is>
          <t>travel-other</t>
        </is>
      </c>
      <c r="B59" s="5" t="inlineStr">
        <is>
          <t>Autres voyages et loisirs</t>
        </is>
      </c>
      <c r="C59" s="5" t="inlineStr">
        <is>
          <t>Toute depense de voyage ou loisir non listee ci-dessus. Decrivez la depense.</t>
        </is>
      </c>
      <c r="D59" s="6" t="n">
        <v>0</v>
      </c>
      <c r="E59" s="6" t="n">
        <v>200</v>
      </c>
      <c r="F59" s="6" t="n"/>
      <c r="G59" s="5" t="inlineStr">
        <is>
          <t>travel</t>
        </is>
      </c>
      <c r="H59" s="5" t="inlineStr"/>
      <c r="I59" s="5" t="inlineStr">
        <is>
          <t>Utilisez cette ligne pour les depenses qui ne correspondent a aucune categorie specifique ci-dessus.</t>
        </is>
      </c>
      <c r="J59" s="5" t="n"/>
    </row>
    <row r="60">
      <c r="A60" s="5" t="inlineStr">
        <is>
          <t>insurance-life</t>
        </is>
      </c>
      <c r="B60" s="5" t="inlineStr">
        <is>
          <t>Prime d'assurance-vie</t>
        </is>
      </c>
      <c r="C60" s="5" t="inlineStr">
        <is>
          <t>Primes d'assurance-vie temporaire ou permanente. Beaucoup de retraites laissent les polices temporaires expirer a la retraite, mais certains gardent une couverture pour la planification successorale ou la protection du conjoint survivant.</t>
        </is>
      </c>
      <c r="D60" s="6" t="n">
        <v>0</v>
      </c>
      <c r="E60" s="6" t="n">
        <v>300</v>
      </c>
      <c r="F60" s="6" t="n"/>
      <c r="G60" s="5" t="inlineStr">
        <is>
          <t>base</t>
        </is>
      </c>
      <c r="H60" s="5" t="inlineStr">
        <is>
          <t>Pas de TPS/TVH sur les primes d'assurance. TVP s'applique dans certaines provinces (ON 8%, SK 6%).</t>
        </is>
      </c>
      <c r="I60" s="5" t="inlineStr">
        <is>
          <t>Si vos personnes a charge sont autonomes et l'hypotheque est payee, vous n'avez peut-etre pas besoin d'assurance-vie a la retraite. Les polices temporaires apres 65 ans deviennent tres cheres (200-500 $/mois pour 250K $ de couverture). Considerez si la prime vaut la couverture.</t>
        </is>
      </c>
      <c r="J60" s="5" t="n"/>
    </row>
    <row r="61">
      <c r="A61" s="5" t="inlineStr">
        <is>
          <t>insurance-critical-illness</t>
        </is>
      </c>
      <c r="B61" s="5" t="inlineStr">
        <is>
          <t>Assurance maladies graves / soins de longue duree</t>
        </is>
      </c>
      <c r="C61" s="5" t="inlineStr">
        <is>
          <t>Assurance qui verse un capital forfaitaire au diagnostic d'une maladie grave couverte, ou des prestations mensuelles pour les besoins de soins de longue duree. Peu courante au Canada mais a envisager.</t>
        </is>
      </c>
      <c r="D61" s="6" t="n">
        <v>0</v>
      </c>
      <c r="E61" s="6" t="n">
        <v>200</v>
      </c>
      <c r="F61" s="6" t="n"/>
      <c r="G61" s="5" t="inlineStr">
        <is>
          <t>base</t>
        </is>
      </c>
      <c r="H61" s="5" t="inlineStr">
        <is>
          <t>Pas de TPS/TVH sur les primes d'assurance. TVP s'applique dans certaines provinces.</t>
        </is>
      </c>
      <c r="I61" s="5" t="inlineStr">
        <is>
          <t>Maladie grave a 60 ans: 150-300 $/mois pour 100K $ de couverture. Soins de longue duree: 100-250 $/mois pour 3 000 $/mois de prestation. Valable seulement si vous avez des actifs limites pour vous auto-assurer.</t>
        </is>
      </c>
      <c r="J61" s="5" t="n"/>
    </row>
    <row r="62">
      <c r="A62" s="5" t="inlineStr">
        <is>
          <t>insurance-banking-fees</t>
        </is>
      </c>
      <c r="B62" s="5" t="inlineStr">
        <is>
          <t>Frais bancaires et financiers</t>
        </is>
      </c>
      <c r="C62" s="5" t="inlineStr">
        <is>
          <t>Frais de compte bancaire, coffre-fort, frais de gestion de placement (RFG sur les fonds communs, frais ETF, frais de conseil) et commissions de courtage.</t>
        </is>
      </c>
      <c r="D62" s="6" t="n">
        <v>10</v>
      </c>
      <c r="E62" s="6" t="n">
        <v>100</v>
      </c>
      <c r="F62" s="6" t="n"/>
      <c r="G62" s="5" t="inlineStr">
        <is>
          <t>base</t>
        </is>
      </c>
      <c r="H62" s="5" t="inlineStr">
        <is>
          <t>TPS/TVH s'applique aux frais bancaires et de conseil. Le RFG est integre dans le prix du fonds.</t>
        </is>
      </c>
      <c r="I62" s="5" t="inlineStr">
        <is>
          <t>Plusieurs banques suppriment les frais mensuels si vous maintenez un solde minimum (3 000-6 000 $). Les comptes aines (60+) ont souvent des frais reduits. RFG sur les fonds communs: 1,5-2,5%/an — sur un portefeuille de 500K $, c'est 625-1 042 $/mois. ETF: 0,05-0,25%/an — economies significatives.</t>
        </is>
      </c>
      <c r="J62" s="5" t="n"/>
    </row>
    <row r="63">
      <c r="A63" s="5" t="inlineStr">
        <is>
          <t>insurance-legal-estate</t>
        </is>
      </c>
      <c r="B63" s="5" t="inlineStr">
        <is>
          <t>Planification juridique et successorale</t>
        </is>
      </c>
      <c r="C63" s="5" t="inlineStr">
        <is>
          <t>Preparation de testament, procuration, planification successorale, frais de preparation fiscale et frais de notaire/avocat. Cout mensuel annualise.</t>
        </is>
      </c>
      <c r="D63" s="6" t="n">
        <v>10</v>
      </c>
      <c r="E63" s="6" t="n">
        <v>75</v>
      </c>
      <c r="F63" s="6" t="n"/>
      <c r="G63" s="5" t="inlineStr">
        <is>
          <t>base</t>
        </is>
      </c>
      <c r="H63" s="5" t="inlineStr">
        <is>
          <t>TPS/TVH s'applique aux services juridiques et comptables.</t>
        </is>
      </c>
      <c r="I63" s="5" t="inlineStr">
        <is>
          <t>Testament + procuration: 400-1 500 $ (unique). Preparation de declaration fiscale: 150-400 $/an. Revision de plan successoral: 500-2 000 $ (aux 5 ans). Prevoyez 20-50 $/mois.</t>
        </is>
      </c>
      <c r="J63" s="5" t="n"/>
    </row>
    <row r="64">
      <c r="A64" s="5" t="inlineStr">
        <is>
          <t>insurance-debt-payments</t>
        </is>
      </c>
      <c r="B64" s="5" t="inlineStr">
        <is>
          <t>Paiements de dettes (carte de credit / marge de credit / prets)</t>
        </is>
      </c>
      <c r="C64" s="5" t="inlineStr">
        <is>
          <t>Paiements mensuels sur dettes non hypothecaires et non automobiles: soldes de carte de credit, marges de credit (HELOC, marge personnelle), pret personnels et prets de consolidation. Beaucoup de retraites ont des dettes a la retraite — Statistique Canada rapporte que 33% des retraites ont encore des dettes.</t>
        </is>
      </c>
      <c r="D64" s="6" t="n">
        <v>0</v>
      </c>
      <c r="E64" s="6" t="n">
        <v>500</v>
      </c>
      <c r="F64" s="6" t="n"/>
      <c r="G64" s="5" t="inlineStr">
        <is>
          <t>base</t>
        </is>
      </c>
      <c r="H64" s="5" t="inlineStr">
        <is>
          <t>Pas de TPS/TVH sur les paiements de dettes. Les interets sur les prets de placement peuvent etre deductibles d'impot.</t>
        </is>
      </c>
      <c r="I64" s="5" t="inlineStr">
        <is>
          <t>Visez a etre sans dette avant la retraite. Si endette: interet de carte de credit est 19-29% — payez d'abord ceci. Taux HELOC sont plus bas (prere + 0-2%). Considerez la consolidation de dettes. Retraite moyen avec dettes: 300-500 $/mois en paiements.</t>
        </is>
      </c>
      <c r="J64" s="5" t="n"/>
    </row>
    <row r="65">
      <c r="A65" s="5" t="inlineStr">
        <is>
          <t>insurance-financial-advisor</t>
        </is>
      </c>
      <c r="B65" s="5" t="inlineStr">
        <is>
          <t>Honoraires du conseiller financier</t>
        </is>
      </c>
      <c r="C65" s="5" t="inlineStr">
        <is>
          <t>Frais pour conseils financiers professionnels, gestion de placements, planification fiscale et strategies de revenu de retraite. Peut etre a forfait, base sur le % d'actifs ou a commission. Separe des frais bancaires et RFG integres aux fonds communs.</t>
        </is>
      </c>
      <c r="D65" s="6" t="n">
        <v>0</v>
      </c>
      <c r="E65" s="6" t="n">
        <v>300</v>
      </c>
      <c r="F65" s="6" t="n"/>
      <c r="G65" s="5" t="inlineStr">
        <is>
          <t>base</t>
        </is>
      </c>
      <c r="H65" s="5" t="inlineStr">
        <is>
          <t>TPS/TVH s'applique aux frais de conseil financier. Les frais de conseil en placement sont deductibles d'impot.</t>
        </is>
      </c>
      <c r="I65" s="5" t="inlineStr">
        <is>
          <t>Planificateur a forfait: 1 500-3 500 $ unique pour un plan de retraite. % continu d'actifs: 0,5-1,5%/an (sur 500K $ c'est 208-625 $/mois). Robo-conseiller: 0,3-0,5%/an. DIY: 0 $ mais necessite des connaissances. Un bon conseiller peut economiser plus qu'il ne coute via l'optimisation fiscale.</t>
        </is>
      </c>
      <c r="J65" s="5" t="n"/>
    </row>
    <row r="66">
      <c r="A66" s="5" t="inlineStr">
        <is>
          <t>insurance-funeral</t>
        </is>
      </c>
      <c r="B66" s="5" t="inlineStr">
        <is>
          <t>Pre-planification funeraire et reglement successoral</t>
        </is>
      </c>
      <c r="C66" s="5" t="inlineStr">
        <is>
          <t>Fonds de reserve mensuel pour les frais eventuels d'obsèques, d'inhumation ou de cremation et les frais de reglement de succession. La preplanification fixe les prix actuels et enleve le fardeau a la famille. Beaucoup de retraites s'en occupent dans la phase Go-go.</t>
        </is>
      </c>
      <c r="D66" s="6" t="n">
        <v>15</v>
      </c>
      <c r="E66" s="6" t="n">
        <v>100</v>
      </c>
      <c r="F66" s="6" t="n"/>
      <c r="G66" s="5" t="inlineStr">
        <is>
          <t>base</t>
        </is>
      </c>
      <c r="H66" s="5" t="inlineStr">
        <is>
          <t>Pas de TPS/TVH sur les services funeraires. Les plans funeraires prepayes sont proteges par la legislation provinciale sur les fiducies.</t>
        </is>
      </c>
      <c r="I66" s="5" t="inlineStr">
        <is>
          <t>Funerailles canadiennes moyennes: 5 000-10 000 $. La cremation est 60-70% moins chere que l'inhumation. Plans prepayes: 50-100 $/mois pour 5-10 ans. Comparez — les prix varient de 30-50% entre fournisseurs. Vous pouvez preplanifier sans prepayer.</t>
        </is>
      </c>
      <c r="J66" s="5" t="n"/>
    </row>
    <row r="67">
      <c r="A67" s="5" t="inlineStr">
        <is>
          <t>tech-hardware</t>
        </is>
      </c>
      <c r="B67" s="5" t="inlineStr">
        <is>
          <t>Materiel informatique / tablette / telephone</t>
        </is>
      </c>
      <c r="C67" s="5" t="inlineStr">
        <is>
          <t>Cout de remplacement pour ordinateur portable, tablette, smartphone, imprimante et peripheriques. Cout mensuel annualise.</t>
        </is>
      </c>
      <c r="D67" s="6" t="n">
        <v>20</v>
      </c>
      <c r="E67" s="6" t="n">
        <v>80</v>
      </c>
      <c r="F67" s="6" t="n"/>
      <c r="G67" s="5" t="inlineStr">
        <is>
          <t>base</t>
        </is>
      </c>
      <c r="H67" s="5" t="inlineStr">
        <is>
          <t>TPS/TVH s'applique a l'electronique.</t>
        </is>
      </c>
      <c r="I67" s="5" t="inlineStr">
        <is>
          <t>Ordinateur portable: 500-1 500 $ aux 4-5 ans. Tablette: 300-800 $ aux 3-4 ans. Smartphone: 400-1 200 $ aux 3-4 ans. Prevoyez 40-60 $/mois comme fonds de reserve.</t>
        </is>
      </c>
      <c r="J67" s="5" t="n"/>
    </row>
    <row r="68">
      <c r="A68" s="5" t="inlineStr">
        <is>
          <t>tech-software</t>
        </is>
      </c>
      <c r="B68" s="5" t="inlineStr">
        <is>
          <t>Logiciels et services infonuagiques</t>
        </is>
      </c>
      <c r="C68" s="5" t="inlineStr">
        <is>
          <t>Antivirus, stockage en nuage, logiciels de productivite (Microsoft 365, Google One), abonnements d'applications et services en ligne.</t>
        </is>
      </c>
      <c r="D68" s="6" t="n">
        <v>5</v>
      </c>
      <c r="E68" s="6" t="n">
        <v>40</v>
      </c>
      <c r="F68" s="6" t="n"/>
      <c r="G68" s="5" t="inlineStr">
        <is>
          <t>base</t>
        </is>
      </c>
      <c r="H68" s="5" t="inlineStr">
        <is>
          <t>TPS/TVH s'applique aux services numeriques.</t>
        </is>
      </c>
      <c r="I68" s="5" t="inlineStr">
        <is>
          <t>Microsoft 365: 11-18 $/mois. Google One: 3-10 $/mois. Stockage en nuage: 3-15 $/mois. Antivirus: 5-15 $/mois. Plusieurs alternatives gratuites existent (LibreOffice, Google Docs).</t>
        </is>
      </c>
      <c r="J68" s="5" t="n"/>
    </row>
    <row r="69">
      <c r="A69" s="5" t="inlineStr">
        <is>
          <t>education-courses</t>
        </is>
      </c>
      <c r="B69" s="5" t="inlineStr">
        <is>
          <t>Cours et ateliers</t>
        </is>
      </c>
      <c r="C69" s="5" t="inlineStr">
        <is>
          <t>Cours universitaires/collegiaux (beaucoup offrent l'audit gratuit pour aines), cours en ligne (Coursera, Udemy), ateliers communautaires et programmes de certification.</t>
        </is>
      </c>
      <c r="D69" s="6" t="n">
        <v>0</v>
      </c>
      <c r="E69" s="6" t="n">
        <v>100</v>
      </c>
      <c r="F69" s="6" t="n"/>
      <c r="G69" s="5" t="inlineStr">
        <is>
          <t>base</t>
        </is>
      </c>
      <c r="H69" s="5" t="inlineStr">
        <is>
          <t>TPS/TVH s'applique a la plupart des services et materiels educatifs.</t>
        </is>
      </c>
      <c r="I69" s="5" t="inlineStr">
        <is>
          <t>Plusieurs universites permettent aux 65+ d'auditer des cours gratuitement ou a cout minimal. Coursera: gratuit pour auditer. Udemy: 15-20 $/cours en solde. Centres communautaires: 20-50 $/cours. Les instituts d'apprentissage continu offrent des programmes specifiques aux retraites.</t>
        </is>
      </c>
      <c r="J69" s="5" t="n"/>
    </row>
    <row r="70">
      <c r="A70" s="5" t="inlineStr">
        <is>
          <t>education-books</t>
        </is>
      </c>
      <c r="B70" s="5" t="inlineStr">
        <is>
          <t>Livres et materiels de lecture</t>
        </is>
      </c>
      <c r="C70" s="5" t="inlineStr">
        <is>
          <t>Livres (physiques, numeriques, audio), magazines, journaux et abonnements de lecture numerique.</t>
        </is>
      </c>
      <c r="D70" s="6" t="n">
        <v>10</v>
      </c>
      <c r="E70" s="6" t="n">
        <v>60</v>
      </c>
      <c r="F70" s="6" t="n"/>
      <c r="G70" s="5" t="inlineStr">
        <is>
          <t>base</t>
        </is>
      </c>
      <c r="H70" s="5" t="inlineStr">
        <is>
          <t>Pas de TPS/TVH sur les livres au Canada.</t>
        </is>
      </c>
      <c r="I70" s="5" t="inlineStr">
        <is>
          <t>Les cartes de bibliotheque sont gratuites — la plupart ont des livres numeriques et audio via Libby/OverDrive. Librairies d'occasion: 3-10 $/livre. Kindle Unlimited: 12 $/mois. Audible: 16 $/mois.</t>
        </is>
      </c>
      <c r="J70" s="5" t="n"/>
    </row>
    <row r="71">
      <c r="A71" s="5" t="inlineStr">
        <is>
          <t>taxes-vehicle-license</t>
        </is>
      </c>
      <c r="B71" s="5" t="inlineStr">
        <is>
          <t>Immatriculation et permis de conduire</t>
        </is>
      </c>
      <c r="C71" s="5" t="inlineStr">
        <is>
          <t>Renouvellement annuel de l'immatriculation/plaque du vehicule et du permis de conduire.</t>
        </is>
      </c>
      <c r="D71" s="6" t="n">
        <v>5</v>
      </c>
      <c r="E71" s="6" t="n">
        <v>30</v>
      </c>
      <c r="F71" s="6" t="n"/>
      <c r="G71" s="5" t="inlineStr">
        <is>
          <t>base</t>
        </is>
      </c>
      <c r="H71" s="5" t="inlineStr">
        <is>
          <t>TPS/TVH peut etre incluse. Varie selon la province.</t>
        </is>
      </c>
      <c r="I71" s="5" t="inlineStr">
        <is>
          <t>Prevoyez 10-20 $/mois. Le permis de conduire aine peut exiger un examen medical/nouveau test a 75-80 ans.</t>
        </is>
      </c>
      <c r="J71" s="5" t="n"/>
    </row>
    <row r="72">
      <c r="A72" s="5" t="inlineStr">
        <is>
          <t>contingency-emergency</t>
        </is>
      </c>
      <c r="B72" s="5" t="inlineStr">
        <is>
          <t>Contribution au fonds d'urgence</t>
        </is>
      </c>
      <c r="C72" s="5" t="inlineStr">
        <is>
          <t>Contribution mensuelle a l'epargne d'urgence pour les depenses imprevues: reparation majeure de la maison, panne de vehicule, urgence familiale ou urgence dentaire. Visez 3 a 6 mois de depenses dans un compte accessible.</t>
        </is>
      </c>
      <c r="D72" s="6" t="n">
        <v>100</v>
      </c>
      <c r="E72" s="6" t="n">
        <v>500</v>
      </c>
      <c r="F72" s="6" t="n"/>
      <c r="G72" s="5" t="inlineStr">
        <is>
          <t>base</t>
        </is>
      </c>
      <c r="H72" s="5" t="inlineStr">
        <is>
          <t>Pas d'implications fiscales sur l'epargne.</t>
        </is>
      </c>
      <c r="I72" s="5" t="inlineStr">
        <is>
          <t>Si les depenses mensuelles totales sont de 4 000 $, visez 12 000-24 000 $ en epargne d'urgence. Contribuez 200-400 $/mois jusqu'a l'objectif, puis redirigez vers d'autres postes budgetaires.</t>
        </is>
      </c>
      <c r="J72" s="5" t="n"/>
    </row>
    <row r="73">
      <c r="A73" s="5" t="inlineStr">
        <is>
          <t>contingency-buffer</t>
        </is>
      </c>
      <c r="B73" s="5" t="inlineStr">
        <is>
          <t>Tampon de contingence budgetaire</t>
        </is>
      </c>
      <c r="C73" s="5" t="inlineStr">
        <is>
          <t>Une marge de 5-10% au-dessus de toutes les depenses prevues pour tenir compte des surprises d'inflation, des augmentations de prix et des couts auxquels vous n'avez pas pense. Ceci est separe du fonds d'urgence.</t>
        </is>
      </c>
      <c r="D73" s="6" t="n">
        <v>100</v>
      </c>
      <c r="E73" s="6" t="n">
        <v>400</v>
      </c>
      <c r="F73" s="6" t="n"/>
      <c r="G73" s="5" t="inlineStr">
        <is>
          <t>base</t>
        </is>
      </c>
      <c r="H73" s="5" t="inlineStr">
        <is>
          <t>Pas une taxe specifique — simplement une marge.</t>
        </is>
      </c>
      <c r="I73" s="5" t="inlineStr">
        <is>
          <t>Calculez 5-10% de votre budget mensuel total et ajoutez comme poste. Pour un budget de 4 000 $/mois, c'est 200-400 $/mois de marge. C'est ainsi que vous evitez de manquer d'argent.</t>
        </is>
      </c>
      <c r="J73" s="5" t="n"/>
    </row>
  </sheetData>
  <pageMargins left="0.75" right="0.75" top="1" bottom="1" header="0.5" footer="0.5"/>
  <tableParts count="1">
    <tablePart xmlns:r="http://schemas.openxmlformats.org/officeDocument/2006/relationships" r:id="rId1"/>
  </tableParts>
</worksheet>
</file>

<file path=xl/worksheets/sheet3.xml><?xml version="1.0" encoding="utf-8"?>
<worksheet xmlns="http://schemas.openxmlformats.org/spreadsheetml/2006/main">
  <sheetPr>
    <tabColor rgb="00FF9800"/>
    <outlinePr summaryBelow="1" summaryRight="1"/>
    <pageSetUpPr/>
  </sheetPr>
  <dimension ref="A1:J76"/>
  <sheetViews>
    <sheetView workbookViewId="0">
      <selection activeCell="A1" sqref="A1"/>
    </sheetView>
  </sheetViews>
  <sheetFormatPr baseColWidth="8" defaultRowHeight="15"/>
  <cols>
    <col width="20" customWidth="1" min="1" max="1"/>
    <col width="28" customWidth="1" min="2" max="2"/>
    <col width="45" customWidth="1" min="3" max="3"/>
    <col width="14" customWidth="1" min="4" max="4"/>
    <col width="14" customWidth="1" min="5" max="5"/>
    <col width="18" customWidth="1" min="6" max="6"/>
    <col width="14" customWidth="1" min="7" max="7"/>
    <col width="28" customWidth="1" min="8" max="8"/>
    <col width="36" customWidth="1" min="9" max="9"/>
    <col width="36" customWidth="1" min="10" max="10"/>
  </cols>
  <sheetData>
    <row r="1" ht="30" customHeight="1">
      <c r="A1" s="4" t="inlineStr">
        <is>
          <t>ID article</t>
        </is>
      </c>
      <c r="B1" s="4" t="inlineStr">
        <is>
          <t>Nom de l'article</t>
        </is>
      </c>
      <c r="C1" s="4" t="inlineStr">
        <is>
          <t>Description</t>
        </is>
      </c>
      <c r="D1" s="4" t="inlineStr">
        <is>
          <t>Bas typique ($/mo)</t>
        </is>
      </c>
      <c r="E1" s="4" t="inlineStr">
        <is>
          <t>Haut typique ($/mo)</t>
        </is>
      </c>
      <c r="F1" s="4" t="inlineStr">
        <is>
          <t>Votre montant ($/mo)</t>
        </is>
      </c>
      <c r="G1" s="4" t="inlineStr">
        <is>
          <t>Groupe budgetaire</t>
        </is>
      </c>
      <c r="H1" s="4" t="inlineStr">
        <is>
          <t>Note fiscale</t>
        </is>
      </c>
      <c r="I1" s="4" t="inlineStr">
        <is>
          <t>Conseils</t>
        </is>
      </c>
      <c r="J1" s="4" t="inlineStr">
        <is>
          <t>Notes</t>
        </is>
      </c>
    </row>
    <row r="2">
      <c r="A2" s="5" t="inlineStr">
        <is>
          <t>housing-mortgage</t>
        </is>
      </c>
      <c r="B2" s="5" t="inlineStr">
        <is>
          <t>Paiement hypothecaire</t>
        </is>
      </c>
      <c r="C2" s="5" t="inlineStr">
        <is>
          <t>Paiement mensuel du capital et des interets de l'hypotheque sur votre residence principale. Si votre hypotheque sera remboursee avant ou au debut de la retraite, cette depense disparait — souvent la plus grande reduction budgetaire pour un retraite.</t>
        </is>
      </c>
      <c r="D2" s="6" t="n">
        <v>0</v>
      </c>
      <c r="E2" s="6" t="n">
        <v>2200</v>
      </c>
      <c r="F2" s="6" t="n"/>
      <c r="G2" s="5" t="inlineStr">
        <is>
          <t>housing</t>
        </is>
      </c>
      <c r="H2" s="5" t="inlineStr">
        <is>
          <t>Pas de TPS/TVH sur les interets hypothecaires.</t>
        </is>
      </c>
      <c r="I2" s="5" t="inlineStr">
        <is>
          <t>Si le remboursement est dans les 5 ans de la retraite, prevoyez une phase distincte sans ce cout. L'hypotheque canadienne moyenne a la retraite est de 800-1 500 $/mois.</t>
        </is>
      </c>
      <c r="J2" s="5" t="n"/>
    </row>
    <row r="3">
      <c r="A3" s="5" t="inlineStr">
        <is>
          <t>housing-rent</t>
        </is>
      </c>
      <c r="B3" s="5" t="inlineStr">
        <is>
          <t>Loyer</t>
        </is>
      </c>
      <c r="C3" s="5" t="inlineStr">
        <is>
          <t>Loyer mensuel pour votre residence principale. Inclut appartement, condo ou maison en location. Les augmentations de loyer sont controlees dans la plupart des provinces canadiennes.</t>
        </is>
      </c>
      <c r="D3" s="6" t="n">
        <v>900</v>
      </c>
      <c r="E3" s="6" t="n">
        <v>2200</v>
      </c>
      <c r="F3" s="6" t="n"/>
      <c r="G3" s="5" t="inlineStr">
        <is>
          <t>housing</t>
        </is>
      </c>
      <c r="H3" s="5" t="inlineStr">
        <is>
          <t>Pas de TPS/TVH sur le loyer residentiel.</t>
        </is>
      </c>
      <c r="I3" s="5" t="inlineStr">
        <is>
          <t>Loyer moyen 1CH (2026): 1 000-1 400 $ dans la plupart des villes, 1 600-2 200 $ a Toronto/Vancouver. Les listes d'attente pour logement subventionne pour aines peuvent etre de 2-5 ans — appliquez tot.</t>
        </is>
      </c>
      <c r="J3" s="5" t="n"/>
    </row>
    <row r="4">
      <c r="A4" s="5" t="inlineStr">
        <is>
          <t>housing-property-tax</t>
        </is>
      </c>
      <c r="B4" s="5" t="inlineStr">
        <is>
          <t>Taxe fonciere</t>
        </is>
      </c>
      <c r="C4" s="5" t="inlineStr">
        <is>
          <t>Taxes foncieres municipales annuelles, divisees en equivalent mensuel. Les taxes foncieres ne disparaissent jamais — elles continuent meme apres le remboursement complet de l'hypotheque et augmentent avec l'inflation.</t>
        </is>
      </c>
      <c r="D4" s="6" t="n">
        <v>150</v>
      </c>
      <c r="E4" s="6" t="n">
        <v>500</v>
      </c>
      <c r="F4" s="6" t="n"/>
      <c r="G4" s="5" t="inlineStr">
        <is>
          <t>housing</t>
        </is>
      </c>
      <c r="H4" s="5" t="inlineStr">
        <is>
          <t>Pas de TPS/TVH sur les taxes foncieres. Deductibles de l'impot sur le revenu locatif.</t>
        </is>
      </c>
      <c r="I4" s="5" t="inlineStr">
        <is>
          <t>Pour une maison de 500K $, prevoyez 200-450 $/mois. Plusieurs provinces offrent des programmes de report de taxes foncieres pour aines. Verifiez votre municipalite pour les rabais aines (certaines offrent 20-40% de reduction).</t>
        </is>
      </c>
      <c r="J4" s="5" t="n"/>
    </row>
    <row r="5">
      <c r="A5" s="5" t="inlineStr">
        <is>
          <t>housing-condo-fees</t>
        </is>
      </c>
      <c r="B5" s="5" t="inlineStr">
        <is>
          <t>Frais de copropriete</t>
        </is>
      </c>
      <c r="C5" s="5" t="inlineStr">
        <is>
          <t>Frais mensuels de copropriete ou d'association de proprietaires. Couvre l'entretien de l'immeuble, les parties communes, les equipements et les contributions au fonds de reserve. Les evaluations speciales peuvent ajouter des milliers de dollars de facon inattendue.</t>
        </is>
      </c>
      <c r="D5" s="6" t="n">
        <v>300</v>
      </c>
      <c r="E5" s="6" t="n">
        <v>800</v>
      </c>
      <c r="F5" s="6" t="n"/>
      <c r="G5" s="5" t="inlineStr">
        <is>
          <t>housing</t>
        </is>
      </c>
      <c r="H5" s="5" t="inlineStr">
        <is>
          <t>Pas de TPS/TVH sur les frais de copropriete. Soumis a la legislation provinciale sur les coproprietes.</t>
        </is>
      </c>
      <c r="I5" s="5" t="inlineStr">
        <is>
          <t>Les frais de copropriete augmentent generalement de 2-5%/an. Prevoyez des evaluations speciales — elles peuvent etre de 5 000-50 000 $ par unite. Examinez le certificat d'etat avant l'achat. Les equipements comme piscines et gyms peuvent reduire d'autres depenses.</t>
        </is>
      </c>
      <c r="J5" s="5" t="n"/>
    </row>
    <row r="6">
      <c r="A6" s="5" t="inlineStr">
        <is>
          <t>housing-insurance</t>
        </is>
      </c>
      <c r="B6" s="5" t="inlineStr">
        <is>
          <t>Assurance habitation</t>
        </is>
      </c>
      <c r="C6" s="5" t="inlineStr">
        <is>
          <t>Assurance habitation couvrant l'incendie, le vol, la responsabilite civile et le contenu. Obligatoire si vous avez une hypotheque. Les coproprietaires ont besoin d'une assurance specifique a l'unite (l'immeuble est couvert par la copropriete). L'assurance locataire couvre le contenu et la responsabilite.</t>
        </is>
      </c>
      <c r="D6" s="6" t="n">
        <v>60</v>
      </c>
      <c r="E6" s="6" t="n">
        <v>200</v>
      </c>
      <c r="F6" s="6" t="n"/>
      <c r="G6" s="5" t="inlineStr">
        <is>
          <t>housing</t>
        </is>
      </c>
      <c r="H6" s="5" t="inlineStr">
        <is>
          <t>Pas de TPS/TVH sur les primes d'assurance habitation dans la plupart des provinces. TVP s'applique en SK.</t>
        </is>
      </c>
      <c r="I6" s="5" t="inlineStr">
        <is>
          <t>Regroupez habitation + auto pour 10-20% de rabais. Revisez la couverture annuellement. Une maison de 500K $ coute generalement 80-150 $/mois a assurer. Augmentez la franchise pour reduire les primes.</t>
        </is>
      </c>
      <c r="J6" s="5" t="n"/>
    </row>
    <row r="7">
      <c r="A7" s="5" t="inlineStr">
        <is>
          <t>housing-maintenance</t>
        </is>
      </c>
      <c r="B7" s="5" t="inlineStr">
        <is>
          <t>Entretien et reparations domiciliaires</t>
        </is>
      </c>
      <c r="C7" s="5" t="inlineStr">
        <is>
          <t>Couts continus d'entretien et de reparation de votre maison. Regle generale: prevoyez 1-2% de la valeur de la maison par an. Inclut plomberie, electricite, toiture, peinture, remplacement d'electromenagers, amenagement paysager, deneigement.</t>
        </is>
      </c>
      <c r="D7" s="6" t="n">
        <v>200</v>
      </c>
      <c r="E7" s="6" t="n">
        <v>700</v>
      </c>
      <c r="F7" s="6" t="n"/>
      <c r="G7" s="5" t="inlineStr">
        <is>
          <t>housing</t>
        </is>
      </c>
      <c r="H7" s="5" t="inlineStr">
        <is>
          <t>TPS/TVH s'applique a la plupart des services d'entrepreneur et materiaux.</t>
        </is>
      </c>
      <c r="I7" s="5" t="inlineStr">
        <is>
          <t>Pour une maison de 500K $, prevoyez 400-800 $/mois. La plupart des retraites sous-budgetisent cela. En vieillissant, vous sous-traiterez plus de taches (deneigement 40-80 $/mois, entretien pelouse 30-60 $/mois). Envisagez un plan de garantie residentielle (40-60 $/mois).</t>
        </is>
      </c>
      <c r="J7" s="5" t="n"/>
    </row>
    <row r="8">
      <c r="A8" s="5" t="inlineStr">
        <is>
          <t xml:space="preserve">  housing-maintenance-snow</t>
        </is>
      </c>
      <c r="B8" s="7" t="inlineStr">
        <is>
          <t xml:space="preserve">  Denigement</t>
        </is>
      </c>
      <c r="C8" s="7" t="inlineStr">
        <is>
          <t>Deneigement professionnel pour l'allee et les sentiers.</t>
        </is>
      </c>
      <c r="D8" s="8" t="n">
        <v>40</v>
      </c>
      <c r="E8" s="8" t="n">
        <v>100</v>
      </c>
      <c r="F8" s="8" t="n"/>
      <c r="G8" s="5" t="inlineStr">
        <is>
          <t>housing</t>
        </is>
      </c>
      <c r="H8" s="5" t="inlineStr">
        <is>
          <t>TPS/TVH s'applique.</t>
        </is>
      </c>
      <c r="I8" s="5" t="inlineStr">
        <is>
          <t>Beaucoup de municipalites exigent le deblaiement en 24 heures. Prevoyez 300-600 $/saison.</t>
        </is>
      </c>
      <c r="J8" s="7" t="n"/>
    </row>
    <row r="9">
      <c r="A9" s="5" t="inlineStr">
        <is>
          <t xml:space="preserve">  housing-maintenance-lawn</t>
        </is>
      </c>
      <c r="B9" s="7" t="inlineStr">
        <is>
          <t xml:space="preserve">  Entretien de la pelouse et du jardin</t>
        </is>
      </c>
      <c r="C9" s="7" t="inlineStr">
        <is>
          <t>Tonte de pelouse, jardinage, entretien paysager.</t>
        </is>
      </c>
      <c r="D9" s="8" t="n">
        <v>30</v>
      </c>
      <c r="E9" s="8" t="n">
        <v>100</v>
      </c>
      <c r="F9" s="8" t="n"/>
      <c r="G9" s="5" t="inlineStr">
        <is>
          <t>housing</t>
        </is>
      </c>
      <c r="H9" s="5" t="inlineStr">
        <is>
          <t>TPS/TVH s'applique aux services d'amenagement paysager.</t>
        </is>
      </c>
      <c r="I9" s="5" t="inlineStr">
        <is>
          <t>Prevoyez 200-600 $/saison si sous-traite. Beaucoup de retraites aiment le jardinage — les equipements coutent 100-300 $/an.</t>
        </is>
      </c>
      <c r="J9" s="7" t="n"/>
    </row>
    <row r="10">
      <c r="A10" s="5" t="inlineStr">
        <is>
          <t xml:space="preserve">  housing-maintenance-appliances</t>
        </is>
      </c>
      <c r="B10" s="7" t="inlineStr">
        <is>
          <t xml:space="preserve">  Reparation / remplacement d'electromenagers</t>
        </is>
      </c>
      <c r="C10" s="7" t="inlineStr">
        <is>
          <t>Reparation et remplacement eventuel des gros electromenagers (frigo, cuisiniere, laveuse, secheuse, lave-vaisselle, fournaise, climatisation, chauffe-eau).</t>
        </is>
      </c>
      <c r="D10" s="8" t="n">
        <v>50</v>
      </c>
      <c r="E10" s="8" t="n">
        <v>150</v>
      </c>
      <c r="F10" s="8" t="n"/>
      <c r="G10" s="5" t="inlineStr">
        <is>
          <t>housing</t>
        </is>
      </c>
      <c r="H10" s="5" t="inlineStr">
        <is>
          <t>TPS/TVH s'applique aux achats et reparations d'electromenagers.</t>
        </is>
      </c>
      <c r="I10" s="5" t="inlineStr">
        <is>
          <t>Les electromenagers durent 10-15 ans. Un remplacement de fournaise est de 3 000-7 000 $. Budgetisez comme fonds de reserve.</t>
        </is>
      </c>
      <c r="J10" s="7" t="n"/>
    </row>
    <row r="11">
      <c r="A11" s="5" t="inlineStr">
        <is>
          <t>housing-utilities-hydro</t>
        </is>
      </c>
      <c r="B11" s="5" t="inlineStr">
        <is>
          <t>Electricite (Hydro)</t>
        </is>
      </c>
      <c r="C11" s="5" t="inlineStr">
        <is>
          <t>Facture d'electricite mensuelle. Varie selon la taille de la maison, le type de chauffage et la saison. Le chauffage electrique (courant au QC, certaines parties de l'ON) en fait une depense hivernale majeure.</t>
        </is>
      </c>
      <c r="D11" s="6" t="n">
        <v>60</v>
      </c>
      <c r="E11" s="6" t="n">
        <v>200</v>
      </c>
      <c r="F11" s="6" t="n"/>
      <c r="G11" s="5" t="inlineStr">
        <is>
          <t>housing</t>
        </is>
      </c>
      <c r="H11" s="5" t="inlineStr">
        <is>
          <t>TPS/TVH generalement incluse dans les factures de services publics.</t>
        </is>
      </c>
      <c r="I11" s="5" t="inlineStr">
        <is>
          <t>Menage canadien moyen: 100-180 $/mois. Les tarifs selon l'heure d'utilisation peuvent economiser 10-15%. Les aines peuvent se qualifier pour les programmes d'aide energetique a faible revenu.</t>
        </is>
      </c>
      <c r="J11" s="5" t="n"/>
    </row>
    <row r="12">
      <c r="A12" s="5" t="inlineStr">
        <is>
          <t>housing-utilities-gas</t>
        </is>
      </c>
      <c r="B12" s="5" t="inlineStr">
        <is>
          <t>Gaz naturel / chauffage</t>
        </is>
      </c>
      <c r="C12" s="5" t="inlineStr">
        <is>
          <t>Facture mensuelle de gaz naturel pour le chauffage, l'eau chaude et la cuisson. Source de chauffage principale dans la plupart de l'ON, AB, SK, MB. Propane ou mazout dans les regions rurales/de l'Atlantique.</t>
        </is>
      </c>
      <c r="D12" s="6" t="n">
        <v>40</v>
      </c>
      <c r="E12" s="6" t="n">
        <v>180</v>
      </c>
      <c r="F12" s="6" t="n"/>
      <c r="G12" s="5" t="inlineStr">
        <is>
          <t>housing</t>
        </is>
      </c>
      <c r="H12" s="5" t="inlineStr">
        <is>
          <t>TPS/TVH generalement incluse. La taxe carbone ajoute ~15-30 $/mois.</t>
        </is>
      </c>
      <c r="I12" s="5" t="inlineStr">
        <is>
          <t>Prevoyez plus en hiver (150-250 $) et moins en ete (20-40 $). Les plans de facturation egale repartissent les couts uniformement. Une fournaise haute efficacite peut economiser 20-30%.</t>
        </is>
      </c>
      <c r="J12" s="5" t="n"/>
    </row>
    <row r="13">
      <c r="A13" s="5" t="inlineStr">
        <is>
          <t>housing-utilities-water</t>
        </is>
      </c>
      <c r="B13" s="5" t="inlineStr">
        <is>
          <t>Eau et egouts</t>
        </is>
      </c>
      <c r="C13" s="5" t="inlineStr">
        <is>
          <t>Frais mensuels d'eau et d'egouts de la municipalite. Inclut l'approvisionnement en eau, le traitement des eaux usees et le drainage pluvial.</t>
        </is>
      </c>
      <c r="D13" s="6" t="n">
        <v>30</v>
      </c>
      <c r="E13" s="6" t="n">
        <v>90</v>
      </c>
      <c r="F13" s="6" t="n"/>
      <c r="G13" s="5" t="inlineStr">
        <is>
          <t>housing</t>
        </is>
      </c>
      <c r="H13" s="5" t="inlineStr">
        <is>
          <t>Pas de taxe supplementaire sur les factures d'eau municipales.</t>
        </is>
      </c>
      <c r="I13" s="5" t="inlineStr">
        <is>
          <t>En moyenne 40-80 $/mois. Les appareils a faible debit peuvent reduire de 15-20%.</t>
        </is>
      </c>
      <c r="J13" s="5" t="n"/>
    </row>
    <row r="14">
      <c r="A14" s="5" t="inlineStr">
        <is>
          <t>housing-furnishings</t>
        </is>
      </c>
      <c r="B14" s="5" t="inlineStr">
        <is>
          <t>Ameublement et equipement menager</t>
        </is>
      </c>
      <c r="C14" s="5" t="inlineStr">
        <is>
          <t>Meubles, rideaux, tapis, decoration, articles de cuisine, petits electromenagers et gros equipements menagers. Statistique Canada suit cette categorie de depenses separement de l'entretien. Different de la reparation d'electromenagers — couvre le remplacement et les nouveaux achats.</t>
        </is>
      </c>
      <c r="D14" s="6" t="n">
        <v>30</v>
      </c>
      <c r="E14" s="6" t="n">
        <v>200</v>
      </c>
      <c r="F14" s="6" t="n"/>
      <c r="G14" s="5" t="inlineStr">
        <is>
          <t>housing</t>
        </is>
      </c>
      <c r="H14" s="5" t="inlineStr">
        <is>
          <t>TPS/TVH s'applique aux meubles, ameublements et equipements menagers.</t>
        </is>
      </c>
      <c r="I14" s="5" t="inlineStr">
        <is>
          <t>Statistique Canada EPC 2023: le menage moyen depense 2 000-3 500 $/an en ameublement. Prevoyez 50-150 $/mois comme fonds de reserve. Les retraites reduisent souvent le mobilier en debut de retraite. Rabais aines dans plusieurs magasins de meubles (Leon's, The Brick).</t>
        </is>
      </c>
      <c r="J14" s="5" t="n"/>
    </row>
    <row r="15">
      <c r="A15" s="5" t="inlineStr">
        <is>
          <t>housing-home-modifications</t>
        </is>
      </c>
      <c r="B15" s="5" t="inlineStr">
        <is>
          <t>Modifications d'accessibilite de la maison</t>
        </is>
      </c>
      <c r="C15" s="5" t="inlineStr">
        <is>
          <t>Modifications pour adapter votre maison au vieillissement sur place: baignoires a porte, barres d'appui, rampes, monte-escaliers, elargissement de portes, siege-ascenseur, planchers antiderapants et modifications de salle de bain. Ce sont des modifications permanentes. Recommande pour les phases Slow-go et No-go.</t>
        </is>
      </c>
      <c r="D15" s="6" t="n">
        <v>10</v>
      </c>
      <c r="E15" s="6" t="n">
        <v>150</v>
      </c>
      <c r="F15" s="6" t="n"/>
      <c r="G15" s="5" t="inlineStr">
        <is>
          <t>housing</t>
        </is>
      </c>
      <c r="H15" s="5" t="inlineStr">
        <is>
          <t>Exempt de TPS/TVH pour les modifications d'accessibilite prescrites. Certaines provinces offrent des credits d'impot pour renovation pour aines.</t>
        </is>
      </c>
      <c r="I15" s="5" t="inlineStr">
        <is>
          <t>Baignoire a porte: 3 000-8 000 $. Monte-escalier: 3 000-5 000 $. Modification de salle de bain: 5 000-15 000 $. Prevoyez 25-100 $/mois comme fonds de reserve. Planifiez les modifications AVANT d'en avoir besoin. La SCHL offre le Programme d'aide a la remise en etat des logements.</t>
        </is>
      </c>
      <c r="J15" s="5" t="n"/>
    </row>
    <row r="16">
      <c r="A16" s="5" t="inlineStr">
        <is>
          <t>housing-phone</t>
        </is>
      </c>
      <c r="B16" s="5" t="inlineStr">
        <is>
          <t>Telephone fixe (ligne/VOIP)</t>
        </is>
      </c>
      <c r="C16" s="5" t="inlineStr">
        <is>
          <t>Service telephonique residentiel mensuel par ligne fixe traditionnelle ou VOIP. Beaucoup de retraites gardent une ligne fixe pour la fiabilite et les urgences, surtout dans les zones a faible couverture cellulaire.</t>
        </is>
      </c>
      <c r="D16" s="6" t="n">
        <v>20</v>
      </c>
      <c r="E16" s="6" t="n">
        <v>60</v>
      </c>
      <c r="F16" s="6" t="n"/>
      <c r="G16" s="5" t="inlineStr">
        <is>
          <t>housing</t>
        </is>
      </c>
      <c r="H16" s="5" t="inlineStr">
        <is>
          <t>Pas de TPS/TVH sur le service telephonique residentiel de base.</t>
        </is>
      </c>
      <c r="I16" s="5" t="inlineStr">
        <is>
          <t>Ligne fixe de base: 25-45 $/mois. VOIP (Ooma, Vonage): 5-20 $/mois plus cout materiel unique. Considerez si une ligne fixe est necessaire si vous avez un service cellulaire fiable. Le forfait avec internet peut economiser 10-20 $/mois.</t>
        </is>
      </c>
      <c r="J16" s="5" t="n"/>
    </row>
    <row r="17">
      <c r="A17" s="5" t="inlineStr">
        <is>
          <t>housing-tv</t>
        </is>
      </c>
      <c r="B17" s="5" t="inlineStr">
        <is>
          <t>Forfait televiseur / streaming</t>
        </is>
      </c>
      <c r="C17" s="5" t="inlineStr">
        <is>
          <t>Service de television par cable ou satellite, ou services de streaming remplacant le cable traditionnel. Beaucoup de retraites maintiennent un forfait TV pour les informations, les sports et le divertissement.</t>
        </is>
      </c>
      <c r="D17" s="6" t="n">
        <v>50</v>
      </c>
      <c r="E17" s="6" t="n">
        <v>150</v>
      </c>
      <c r="F17" s="6" t="n"/>
      <c r="G17" s="5" t="inlineStr">
        <is>
          <t>housing</t>
        </is>
      </c>
      <c r="H17" s="5" t="inlineStr">
        <is>
          <t>Pas de TPS/TVH sur le cable de base. TPS/TVH s'applique aux chaines premium et services de streaming.</t>
        </is>
      </c>
      <c r="I17" s="5" t="inlineStr">
        <is>
          <t>Cable de base: 30-60 $/mois. Forfait premium: 80-150 $/mois. Sans cable avec 3-4 services de streaming: 40-80 $/mois. Beaucoup de retraites trouvent le streaming moins cher et plus flexible. Verifiez les forfaits internet/TV pour aines ou a faible revenu.</t>
        </is>
      </c>
      <c r="J17" s="5" t="n"/>
    </row>
    <row r="18">
      <c r="A18" s="5" t="inlineStr">
        <is>
          <t>housing-alarm</t>
        </is>
      </c>
      <c r="B18" s="5" t="inlineStr">
        <is>
          <t>Systeme d'alarme / securite domiciliaire</t>
        </is>
      </c>
      <c r="C18" s="5" t="inlineStr">
        <is>
          <t>Frais mensuels de surveillance du systeme de securite domiciliaire. Inclut alarme anti-intrusion, surveillance incendie et integration d'alerte medicale. Certains retraites ajoutent des pendents d'alerte medicale.</t>
        </is>
      </c>
      <c r="D18" s="6" t="n">
        <v>15</v>
      </c>
      <c r="E18" s="6" t="n">
        <v>50</v>
      </c>
      <c r="F18" s="6" t="n"/>
      <c r="G18" s="5" t="inlineStr">
        <is>
          <t>housing</t>
        </is>
      </c>
      <c r="H18" s="5" t="inlineStr">
        <is>
          <t>Pas de TPS/TVH sur les services de surveillance d'alarme residentielle.</t>
        </is>
      </c>
      <c r="I18" s="5" t="inlineStr">
        <is>
          <t>Surveillance de base: 15-30 $/mois. Service complet avec cameras: 30-50 $/mois. Pendentif d'alerte medicale: 20-40 $/mois. Certaines polices d'assurance habitation offrent 5-15% de rabais avec un systeme d'alarme surveille. Les systemes DIY (Ring, Nest) peuvent etre moins chers.</t>
        </is>
      </c>
      <c r="J18" s="5" t="n"/>
    </row>
    <row r="19">
      <c r="A19" s="5" t="inlineStr">
        <is>
          <t>housing-improvements</t>
        </is>
      </c>
      <c r="B19" s="5" t="inlineStr">
        <is>
          <t>Ameliorations et renovations domiciliaires</t>
        </is>
      </c>
      <c r="C19" s="5" t="inlineStr">
        <is>
          <t>Projets majeurs de renovation: renovation de cuisine, salle de bain, remplacement de plancher, fenetres/portes, toiture et ameliorations energetiques. Budgetise comme un fonds de reserve mensuel pour projets prevus et imprevus.</t>
        </is>
      </c>
      <c r="D19" s="6" t="n">
        <v>100</v>
      </c>
      <c r="E19" s="6" t="n">
        <v>500</v>
      </c>
      <c r="F19" s="6" t="n"/>
      <c r="G19" s="5" t="inlineStr">
        <is>
          <t>housing</t>
        </is>
      </c>
      <c r="H19" s="5" t="inlineStr">
        <is>
          <t>Pas de TPS/TVH sur la main-d'oeuvre de renovation residentielle dans certaines provinces. Les materiaux sont imposables. La TVH gre peut s'appliquer aux nouvelles constructions/renovations majeures.</t>
        </is>
      </c>
      <c r="I19" s="5" t="inlineStr">
        <is>
          <t>Reno cuisine: 15 000-40 000 $. Salle de bain: 8 000-20 000 $. Fenetres: 500-1 000 $ chacune. Toit: 5 000-15 000 $. Prevoyez 100-300 $/mois comme fonds de reserve. Obtenez 3 soumissions pour tout projet de plus de 5 000 $. Certaines provinces offrent des rabais d'efficacite energetique.</t>
        </is>
      </c>
      <c r="J19" s="5" t="n"/>
    </row>
    <row r="20">
      <c r="A20" s="5" t="inlineStr">
        <is>
          <t>housing-other</t>
        </is>
      </c>
      <c r="B20" s="5" t="inlineStr">
        <is>
          <t>Autres depenses de logement</t>
        </is>
      </c>
      <c r="C20" s="5" t="inlineStr">
        <is>
          <t>Toute depense de logement non listee ci-dessus. Entrez le montant et decrivez dans le champ description.</t>
        </is>
      </c>
      <c r="D20" s="6" t="n">
        <v>0</v>
      </c>
      <c r="E20" s="6" t="n">
        <v>200</v>
      </c>
      <c r="F20" s="6" t="n"/>
      <c r="G20" s="5" t="inlineStr">
        <is>
          <t>housing</t>
        </is>
      </c>
      <c r="H20" s="5" t="inlineStr"/>
      <c r="I20" s="5" t="inlineStr">
        <is>
          <t>Utilisez cette ligne pour les depenses qui ne correspondent a aucune categorie specifique ci-dessus.</t>
        </is>
      </c>
      <c r="J20" s="5" t="n"/>
    </row>
    <row r="21">
      <c r="A21" s="5" t="inlineStr">
        <is>
          <t>transport-car-payment</t>
        </is>
      </c>
      <c r="B21" s="5" t="inlineStr">
        <is>
          <t>Pret / location automobile</t>
        </is>
      </c>
      <c r="C21" s="5" t="inlineStr">
        <is>
          <t>Paiement mensuel pour le financement ou la location d'un vehicule. La plupart des retraites visent a etre sans pret automobile a la retraite, mais certains gardent un paiement pour un vehicule recent fiable.</t>
        </is>
      </c>
      <c r="D21" s="6" t="n">
        <v>0</v>
      </c>
      <c r="E21" s="6" t="n">
        <v>600</v>
      </c>
      <c r="F21" s="6" t="n"/>
      <c r="G21" s="5" t="inlineStr">
        <is>
          <t>transport</t>
        </is>
      </c>
      <c r="H21" s="5" t="inlineStr">
        <is>
          <t>TPS/TVH/TVP s'applique a l'achat de vehicule. Les paiements de location incluent la taxe.</t>
        </is>
      </c>
      <c r="I21" s="5" t="inlineStr">
        <is>
          <t>Visez a etre sans pret auto avant la retraite. Une voiture d'occasion fiable (5-7 ans) coute 15 000-25 000 $ et dure encore 8-10 ans.</t>
        </is>
      </c>
      <c r="J21" s="5" t="n"/>
    </row>
    <row r="22">
      <c r="A22" s="5" t="inlineStr">
        <is>
          <t>transport-car-insurance</t>
        </is>
      </c>
      <c r="B22" s="5" t="inlineStr">
        <is>
          <t>Assurance automobile</t>
        </is>
      </c>
      <c r="C22" s="5" t="inlineStr">
        <is>
          <t>Primes mensuelles d'assurance automobile. Les taux varient considérablement selon la province, le dossier de conduite et le type de vehicule.</t>
        </is>
      </c>
      <c r="D22" s="6" t="n">
        <v>80</v>
      </c>
      <c r="E22" s="6" t="n">
        <v>250</v>
      </c>
      <c r="F22" s="6" t="n"/>
      <c r="G22" s="5" t="inlineStr">
        <is>
          <t>transport</t>
        </is>
      </c>
      <c r="H22" s="5" t="inlineStr">
        <is>
          <t>TVP s'applique dans certaines provinces (ON 8%, SK 6%). Non soumis a la TPS.</t>
        </is>
      </c>
      <c r="I22" s="5" t="inlineStr">
        <is>
          <t>Canadien moyen: 100-200 $/mois par vehicule. Demandez les rabais retraite/faible kiloemetrage (10-20%). Augmentez la franchise pour economiser. Beaucoup de retraites abandonnent la collision sur les vieilles voitures.</t>
        </is>
      </c>
      <c r="J22" s="5" t="n"/>
    </row>
    <row r="23">
      <c r="A23" s="5" t="inlineStr">
        <is>
          <t>transport-fuel</t>
        </is>
      </c>
      <c r="B23" s="5" t="inlineStr">
        <is>
          <t>Carburant (essence / diesel)</t>
        </is>
      </c>
      <c r="C23" s="5" t="inlineStr">
        <is>
          <t>Couts mensuels de carburant pour vehicule personnel. Varie selon la distance parcourue, l'efficacite du vehicule et le prix de l'essence.</t>
        </is>
      </c>
      <c r="D23" s="6" t="n">
        <v>60</v>
      </c>
      <c r="E23" s="6" t="n">
        <v>250</v>
      </c>
      <c r="F23" s="6" t="n"/>
      <c r="G23" s="5" t="inlineStr">
        <is>
          <t>transport</t>
        </is>
      </c>
      <c r="H23" s="5" t="inlineStr">
        <is>
          <t>Inclut la taxe carbone federale et les taxes provinciales sur les carburants. TPS/TVH s'ajoute.</t>
        </is>
      </c>
      <c r="I23" s="5" t="inlineStr">
        <is>
          <t>Les retraites conduisent ~40% moins que les actifs. Prevoyez 80-150 $/mois pour la conduite locale, 200 $+ pour les longs trajets frequents. Les vehicules hybrides peuvent reduire les couts de carburant de 30-40%.</t>
        </is>
      </c>
      <c r="J23" s="5" t="n"/>
    </row>
    <row r="24">
      <c r="A24" s="5" t="inlineStr">
        <is>
          <t>transport-maintenance</t>
        </is>
      </c>
      <c r="B24" s="5" t="inlineStr">
        <is>
          <t>Entretien et reparations de vehicule</t>
        </is>
      </c>
      <c r="C24" s="5" t="inlineStr">
        <is>
          <t>Entretien regulier (vidanges, rotation de pneus, freins) et reparations imprevues. Les vehicules plus anciens coutent plus cher a entretenir.</t>
        </is>
      </c>
      <c r="D24" s="6" t="n">
        <v>50</v>
      </c>
      <c r="E24" s="6" t="n">
        <v>200</v>
      </c>
      <c r="F24" s="6" t="n"/>
      <c r="G24" s="5" t="inlineStr">
        <is>
          <t>transport</t>
        </is>
      </c>
      <c r="H24" s="5" t="inlineStr">
        <is>
          <t>TPS/TVH s'applique aux pieces et a la main-d'oeuvre.</t>
        </is>
      </c>
      <c r="I24" s="5" t="inlineStr">
        <is>
          <t>Prevoyez 80-150 $/mois comme fonds de reserve. Les reparations majeures (transmission, moteur) sur les vieilles voitures peuvent etre de 2 000-5 000 $. Changement de pneus d'hiver: 50-100 $ deux fois/an.</t>
        </is>
      </c>
      <c r="J24" s="5" t="n"/>
    </row>
    <row r="25">
      <c r="A25" s="5" t="inlineStr">
        <is>
          <t>transport-parking</t>
        </is>
      </c>
      <c r="B25" s="5" t="inlineStr">
        <is>
          <t>Stationnement</t>
        </is>
      </c>
      <c r="C25" s="5" t="inlineStr">
        <is>
          <t>Frais mensuels de stationnement a domicile (place de condo), au travail ou aux destinations frequentes.</t>
        </is>
      </c>
      <c r="D25" s="6" t="n">
        <v>0</v>
      </c>
      <c r="E25" s="6" t="n">
        <v>200</v>
      </c>
      <c r="F25" s="6" t="n"/>
      <c r="G25" s="5" t="inlineStr">
        <is>
          <t>transport</t>
        </is>
      </c>
      <c r="H25" s="5" t="inlineStr">
        <is>
          <t>TPS/TVH s'applique au stationnement commercial.</t>
        </is>
      </c>
      <c r="I25" s="5" t="inlineStr">
        <is>
          <t>Stationnement condo: 50-200 $/mois. Stationnement mensuel centre-ville: 150-350 $. Beaucoup de retraites n'ont pas besoin de stationnement quotidien.</t>
        </is>
      </c>
      <c r="J25" s="5" t="n"/>
    </row>
    <row r="26">
      <c r="A26" s="5" t="inlineStr">
        <is>
          <t>transport-public-transit</t>
        </is>
      </c>
      <c r="B26" s="5" t="inlineStr">
        <is>
          <t>Transport en commun</t>
        </is>
      </c>
      <c r="C26" s="5" t="inlineStr">
        <is>
          <t>Passe mensuel de transport en commun pour autobus, metro, tramway ou train de banlieue. Plusieurs societes de transport offrent des rabais pour aines.</t>
        </is>
      </c>
      <c r="D26" s="6" t="n">
        <v>0</v>
      </c>
      <c r="E26" s="6" t="n">
        <v>120</v>
      </c>
      <c r="F26" s="6" t="n"/>
      <c r="G26" s="5" t="inlineStr">
        <is>
          <t>transport</t>
        </is>
      </c>
      <c r="H26" s="5" t="inlineStr">
        <is>
          <t>Pas de TPS/TVH sur les tarifs de transport en commun.</t>
        </is>
      </c>
      <c r="I26" s="5" t="inlineStr">
        <is>
          <t>Plusieurs villes offrent 40-60% de rabais pour aines a partir de 65 ans. Certaines provinces (ON, QC) ont du transport gratuit ou a prix reduit pour aines a faible revenu.</t>
        </is>
      </c>
      <c r="J26" s="5" t="n"/>
    </row>
    <row r="27">
      <c r="A27" s="5" t="inlineStr">
        <is>
          <t>transport-taxi-rideshare</t>
        </is>
      </c>
      <c r="B27" s="5" t="inlineStr">
        <is>
          <t>Taxi et covoiturage</t>
        </is>
      </c>
      <c r="C27" s="5" t="inlineStr">
        <is>
          <t>Courses de taxi, Uber ou Lyft pour les rendez-vous, les courses et les sorties sociales. Devient plus important si vous cessez de conduire.</t>
        </is>
      </c>
      <c r="D27" s="6" t="n">
        <v>20</v>
      </c>
      <c r="E27" s="6" t="n">
        <v>200</v>
      </c>
      <c r="F27" s="6" t="n"/>
      <c r="G27" s="5" t="inlineStr">
        <is>
          <t>transport</t>
        </is>
      </c>
      <c r="H27" s="5" t="inlineStr">
        <is>
          <t>TPS/TVH incluse dans les tarifs de course.</t>
        </is>
      </c>
      <c r="I27" s="5" t="inlineStr">
        <is>
          <t>Prevoyez plus sans voiture (100-200 $/mois). Certaines communautes ont des programmes de conducteurs benevoles pour les rendez-vous medicaux. Les programmes provinciaux de transport adapte offrent des courses subventionnees.</t>
        </is>
      </c>
      <c r="J27" s="5" t="n"/>
    </row>
    <row r="28">
      <c r="A28" s="5" t="inlineStr">
        <is>
          <t>transport-car-replacement</t>
        </is>
      </c>
      <c r="B28" s="5" t="inlineStr">
        <is>
          <t>Fonds de remplacement de voiture</t>
        </is>
      </c>
      <c r="C28" s="5" t="inlineStr">
        <is>
          <t>Fonds de reserve mensuel pour le remplacement eventuel du vehicule. Meme si votre auto est payee, budgetiser pour la prochaine evite les frais de financement. Un vehicule fiable est essentiel pour la plupart des retraites canadiens hors des grands centres urbains.</t>
        </is>
      </c>
      <c r="D28" s="6" t="n">
        <v>100</v>
      </c>
      <c r="E28" s="6" t="n">
        <v>400</v>
      </c>
      <c r="F28" s="6" t="n"/>
      <c r="G28" s="5" t="inlineStr">
        <is>
          <t>transport</t>
        </is>
      </c>
      <c r="H28" s="5" t="inlineStr">
        <is>
          <t>TPS/TVH/TVP s'applique a l'achat d'un vehicule. Les contributions au fonds de reserve ne sont pas imposables.</t>
        </is>
      </c>
      <c r="I28" s="5" t="inlineStr">
        <is>
          <t>Voiture d'occasion fiable (5-7 ans): 15 000-25 000 $. Nouvelle compacte: 25 000-35 000 $. Si vous remplacez aux 10 ans, economisez 125-250 $/mois. Considerez si vous aurez encore besoin d'une voiture dans vos 80 ans. Facturez la valeur de reprise.</t>
        </is>
      </c>
      <c r="J28" s="5" t="n"/>
    </row>
    <row r="29">
      <c r="A29" s="5" t="inlineStr">
        <is>
          <t>transport-other</t>
        </is>
      </c>
      <c r="B29" s="5" t="inlineStr">
        <is>
          <t>Autres depenses de transport</t>
        </is>
      </c>
      <c r="C29" s="5" t="inlineStr">
        <is>
          <t>Toute depense de transport non listee ci-dessus. Decrivez la depense.</t>
        </is>
      </c>
      <c r="D29" s="6" t="n">
        <v>0</v>
      </c>
      <c r="E29" s="6" t="n">
        <v>200</v>
      </c>
      <c r="F29" s="6" t="n"/>
      <c r="G29" s="5" t="inlineStr">
        <is>
          <t>transport</t>
        </is>
      </c>
      <c r="H29" s="5" t="inlineStr"/>
      <c r="I29" s="5" t="inlineStr">
        <is>
          <t>Utilisez cette ligne pour les depenses qui ne correspondent a aucune categorie specifique ci-dessus.</t>
        </is>
      </c>
      <c r="J29" s="5" t="n"/>
    </row>
    <row r="30">
      <c r="A30" s="5" t="inlineStr">
        <is>
          <t>health-private-insurance</t>
        </is>
      </c>
      <c r="B30" s="5" t="inlineStr">
        <is>
          <t>Prime d'assurance sante privee</t>
        </is>
      </c>
      <c r="C30" s="5" t="inlineStr">
        <is>
          <t>Primes mensuelles pour assurance sante complementaire via un regime de retraite, une association professionnelle ou un regime individuel. Couvre les medicaments, soins dentaires, vue et services paramedicaux non couverts par l'assurance-maladie provinciale.</t>
        </is>
      </c>
      <c r="D30" s="6" t="n">
        <v>150</v>
      </c>
      <c r="E30" s="6" t="n">
        <v>600</v>
      </c>
      <c r="F30" s="6" t="n"/>
      <c r="G30" s="5" t="inlineStr">
        <is>
          <t>healthcare</t>
        </is>
      </c>
      <c r="H30" s="5" t="inlineStr">
        <is>
          <t>Pas de TPS/TVH sur les primes d'assurance sante. Les primes sont admissibles au credit d'impot pour depenses medicales.</t>
        </is>
      </c>
      <c r="I30" s="5" t="inlineStr">
        <is>
          <t>Si retraite d'une entreprise avec avantages, les couts sont generalement de 100-300 $/mois par couple. Les regimes individuels coutent 300-600 $/mois par couple. Comparez Manulife, Sun Life, Blue Cross et GMS annuellement. Le credit d'impot pour depenses medicales peut compenser 15-20% des couts.</t>
        </is>
      </c>
      <c r="J30" s="5" t="n"/>
    </row>
    <row r="31">
      <c r="A31" s="5" t="inlineStr">
        <is>
          <t>health-prescription-drugs</t>
        </is>
      </c>
      <c r="B31" s="5" t="inlineStr">
        <is>
          <t>Medicaments sur ordonnance (a vos frais)</t>
        </is>
      </c>
      <c r="C31" s="5" t="inlineStr">
        <is>
          <t>Franchises, co-paiements et cout total des medicaments sur ordonnance non couverts par les regimes provinciaux ou l'assurance privee. La plupart des Canadiens prennent plus de medicaments en vieillissant — le Canadien moyen de 65+ prend 5+ ordonnances.</t>
        </is>
      </c>
      <c r="D31" s="6" t="n">
        <v>25</v>
      </c>
      <c r="E31" s="6" t="n">
        <v>400</v>
      </c>
      <c r="F31" s="6" t="n"/>
      <c r="G31" s="5" t="inlineStr">
        <is>
          <t>healthcare</t>
        </is>
      </c>
      <c r="H31" s="5" t="inlineStr">
        <is>
          <t>Pas de TPS/TVH sur les medicaments sur ordonnance. Admissibles au credit d'impot pour depenses medicales.</t>
        </is>
      </c>
      <c r="I31" s="5" t="inlineStr">
        <is>
          <t>Demandez a votre medecin les alternatives generiques (30-80% moins cher). Certaines pharmacies offrent des frais de dispensation a 0 $ (Costco, Walmart). Verifiez si vous etes admissible aux programmes provinciaux Trillium/Fair PharmaCare.</t>
        </is>
      </c>
      <c r="J31" s="5" t="n"/>
    </row>
    <row r="32">
      <c r="A32" s="5" t="inlineStr">
        <is>
          <t>health-dental</t>
        </is>
      </c>
      <c r="B32" s="5" t="inlineStr">
        <is>
          <t>Soins dentaires</t>
        </is>
      </c>
      <c r="C32" s="5" t="inlineStr">
        <is>
          <t>Soins dentaires courants (nettoyages, examens, radiographies), travaux de restauration (obturations, couronnes, traitements de canal), protheses et implants. Non couverts par l'assurance-maladie provinciale pour adultes. Le nouveau Regime canadien de soins dentaires (RCSO) couvre certains aines a faible revenu.</t>
        </is>
      </c>
      <c r="D32" s="6" t="n">
        <v>50</v>
      </c>
      <c r="E32" s="6" t="n">
        <v>300</v>
      </c>
      <c r="F32" s="6" t="n"/>
      <c r="G32" s="5" t="inlineStr">
        <is>
          <t>healthcare</t>
        </is>
      </c>
      <c r="H32" s="5" t="inlineStr">
        <is>
          <t>Pas de TPS/TVH sur les services dentaires. Admissibles au credit d'impot pour depenses medicales.</t>
        </is>
      </c>
      <c r="I32" s="5" t="inlineStr">
        <is>
          <t>Soins courants: 200-400 $/visite, 2x/an. Couronne: 1 000-1 500 $. Implant: 3 000-5 000 $ par dent. Protheses: 1 500-3 000 $ par jeu. Prevoyez 100-250 $/mois comme fonds de reserve. Le RCSO (2025+) couvre certains couts pour aines avec revenu sous 90 000 $.</t>
        </is>
      </c>
      <c r="J32" s="5" t="n"/>
    </row>
    <row r="33">
      <c r="A33" s="5" t="inlineStr">
        <is>
          <t>health-vision</t>
        </is>
      </c>
      <c r="B33" s="5" t="inlineStr">
        <is>
          <t>Soins de la vue</t>
        </is>
      </c>
      <c r="C33" s="5" t="inlineStr">
        <is>
          <t>Examens de la vue, lunettes, lentilles de contact et co-paiements pour chirurgie au laser/cataracte. L'assurance-maladie provinciale couvre les examens pour aines dans la plupart des provinces, mais les lunettes et lentilles sont presque jamais couvertes.</t>
        </is>
      </c>
      <c r="D33" s="6" t="n">
        <v>15</v>
      </c>
      <c r="E33" s="6" t="n">
        <v>80</v>
      </c>
      <c r="F33" s="6" t="n"/>
      <c r="G33" s="5" t="inlineStr">
        <is>
          <t>healthcare</t>
        </is>
      </c>
      <c r="H33" s="5" t="inlineStr">
        <is>
          <t>Pas de TPS/TVH sur les lunettes sur ordonnance. Admissibles au credit d'impot pour depenses medicales.</t>
        </is>
      </c>
      <c r="I33" s="5" t="inlineStr">
        <is>
          <t>Examen de la vue: 100-200 $ (souvent couvert pour 65+). Lunettes: 300-800 $/paire. Achetez en ligne (Clearly, BonLook) pour 50-70% d'economies. Prevoyez 25-50 $/mois comme fonds de reserve.</t>
        </is>
      </c>
      <c r="J33" s="5" t="n"/>
    </row>
    <row r="34">
      <c r="A34" s="5" t="inlineStr">
        <is>
          <t>health-hearing</t>
        </is>
      </c>
      <c r="B34" s="5" t="inlineStr">
        <is>
          <t>Soins auditifs</t>
        </is>
      </c>
      <c r="C34" s="5" t="inlineStr">
        <is>
          <t>Tests auditifs, protheses auditives, piles et entretien. La perte auditive touche 40% des personnes de plus de 65 ans et 80% de plus de 80 ans. Les protheses auditives sont la plus grande depense medicale de poche pour la plupart des aines.</t>
        </is>
      </c>
      <c r="D34" s="6" t="n">
        <v>20</v>
      </c>
      <c r="E34" s="6" t="n">
        <v>120</v>
      </c>
      <c r="F34" s="6" t="n"/>
      <c r="G34" s="5" t="inlineStr">
        <is>
          <t>healthcare</t>
        </is>
      </c>
      <c r="H34" s="5" t="inlineStr">
        <is>
          <t>Exempt de TPS/TVH. Admissible au credit d'impot pour depenses medicales. Certains programmes provinciaux fournissent des subventions partielles.</t>
        </is>
      </c>
      <c r="I34" s="5" t="inlineStr">
        <is>
          <t>Protheses auditives: 2 000-5 000 $/paire (remplacement aux 5-7 ans). Prevoyez 40-80 $/mois comme fonds de reserve. Piles: 5-15 $/mois. Certaines assurances privees couvrent partiellement. Comparez — les prix varient de 30-50% entre fournisseurs.</t>
        </is>
      </c>
      <c r="J34" s="5" t="n"/>
    </row>
    <row r="35">
      <c r="A35" s="5" t="inlineStr">
        <is>
          <t>health-mobility-aids</t>
        </is>
      </c>
      <c r="B35" s="5" t="inlineStr">
        <is>
          <t>Aides a la mobilite et equipements</t>
        </is>
      </c>
      <c r="C35" s="5" t="inlineStr">
        <is>
          <t>Deambulateurs, cannes, fauteuils roulants, scooter, sieges elevateurs, lits d'hopital, barres d'appui, rampes, monte-escaliers et autres appareils fonctionnels. Generalement necessaires dans les phases Slow-go et No-go.</t>
        </is>
      </c>
      <c r="D35" s="6" t="n">
        <v>10</v>
      </c>
      <c r="E35" s="6" t="n">
        <v>150</v>
      </c>
      <c r="F35" s="6" t="n"/>
      <c r="G35" s="5" t="inlineStr">
        <is>
          <t>healthcare</t>
        </is>
      </c>
      <c r="H35" s="5" t="inlineStr">
        <is>
          <t>Exempt de TPS/TVH pour les appareils medicaux prescrits. Admissible au credit d'impot pour depenses medicales.</t>
        </is>
      </c>
      <c r="I35" s="5" t="inlineStr">
        <is>
          <t>Deambulateur: 100-500 $. Fauteuil roulant: 500-3 000 $. Scooter: 1 500-4 000 $. Monte-escalier: 3 000-5 000 $. Modifications domiciliaires (barres, rampes): 500-5 000 $. Prevoyez 25-75 $/mois comme fonds de reserve.</t>
        </is>
      </c>
      <c r="J35" s="5" t="n"/>
    </row>
    <row r="36">
      <c r="A36" s="5" t="inlineStr">
        <is>
          <t>health-paramedical</t>
        </is>
      </c>
      <c r="B36" s="5" t="inlineStr">
        <is>
          <t>Services paramedicaux</t>
        </is>
      </c>
      <c r="C36" s="5" t="inlineStr">
        <is>
          <t>Physiotherapie, chiropratique, massotherapie, ergotherapie, podiatrie et acupuncture. Partiellement couverts par l'assurance privee si vous en avez. Certaines couvertures provinciales pour aines.</t>
        </is>
      </c>
      <c r="D36" s="6" t="n">
        <v>30</v>
      </c>
      <c r="E36" s="6" t="n">
        <v>200</v>
      </c>
      <c r="F36" s="6" t="n"/>
      <c r="G36" s="5" t="inlineStr">
        <is>
          <t>healthcare</t>
        </is>
      </c>
      <c r="H36" s="5" t="inlineStr">
        <is>
          <t>Exempt de TPS/TVH pour les services medicaux sur orientation. Admissible au credit d'impot pour depenses medicales.</t>
        </is>
      </c>
      <c r="I36" s="5" t="inlineStr">
        <is>
          <t>Physio: 80-120 $/seance. Massage: 80-120 $/seance. Chiropratique: 50-80 $/visite. La plupart des assurances privees couvrent 300-500 $/an par service. Renseignez-vous sur les programmes d'exercice pour aines dans les centres communautaires (souvent gratuits ou 5-10 $).</t>
        </is>
      </c>
      <c r="J36" s="5" t="n"/>
    </row>
    <row r="37">
      <c r="A37" s="5" t="inlineStr">
        <is>
          <t>health-home-care</t>
        </is>
      </c>
      <c r="B37" s="5" t="inlineStr">
        <is>
          <t>Soins a domicile et soutien personnel</t>
        </is>
      </c>
      <c r="C37" s="5" t="inlineStr">
        <is>
          <t>Services professionnels de soins a domicile: travailleurs en soutien personnel (TSP), visites infirmieres, livraison de repas, menage pour raisons de sante. Les programmes provinciaux couvrent les besoins de base mais ont des listes d'attente et des limites.</t>
        </is>
      </c>
      <c r="D37" s="6" t="n">
        <v>0</v>
      </c>
      <c r="E37" s="6" t="n">
        <v>2000</v>
      </c>
      <c r="F37" s="6" t="n"/>
      <c r="G37" s="5" t="inlineStr">
        <is>
          <t>healthcare</t>
        </is>
      </c>
      <c r="H37" s="5" t="inlineStr">
        <is>
          <t>Pas de TPS/TVH sur les services de soins a domicile. Admissible au credit d'impot pour depenses medicales si prescrit.</t>
        </is>
      </c>
      <c r="I37" s="5" t="inlineStr">
        <is>
          <t>Soins a domicile publics: 2-4 heures/seconde maximum dans la plupart des provinces. Si vous avez besoin d'aide quotidienne, un TSP prive coute 25-35 $/heure — 2 000-3 000 $/mois pour 4 heures/jour. Budgetisez prudemment et prevoyez ce scenario dans la phase No-go.</t>
        </is>
      </c>
      <c r="J37" s="5" t="n"/>
    </row>
    <row r="38">
      <c r="A38" s="5" t="inlineStr">
        <is>
          <t>health-other</t>
        </is>
      </c>
      <c r="B38" s="5" t="inlineStr">
        <is>
          <t>Autres soins de sante</t>
        </is>
      </c>
      <c r="C38" s="5" t="inlineStr">
        <is>
          <t>Toute depense de sante non listee ci-dessus. Decrivez la depense.</t>
        </is>
      </c>
      <c r="D38" s="6" t="n">
        <v>0</v>
      </c>
      <c r="E38" s="6" t="n">
        <v>200</v>
      </c>
      <c r="F38" s="6" t="n"/>
      <c r="G38" s="5" t="inlineStr">
        <is>
          <t>healthcare</t>
        </is>
      </c>
      <c r="H38" s="5" t="inlineStr"/>
      <c r="I38" s="5" t="inlineStr">
        <is>
          <t>Utilisez cette ligne pour les depenses qui ne correspondent a aucune categorie specifique ci-dessus.</t>
        </is>
      </c>
      <c r="J38" s="5" t="n"/>
    </row>
    <row r="39">
      <c r="A39" s="5" t="inlineStr">
        <is>
          <t>everyday-groceries</t>
        </is>
      </c>
      <c r="B39" s="5" t="inlineStr">
        <is>
          <t>Epicerie</t>
        </is>
      </c>
      <c r="C39" s="5" t="inlineStr">
        <is>
          <t>Tous les achats de nourriture et boissons non alcoolisees aux epiceries, marches publics et magasins en vrac. La plus grande depense quotidienne pour la plupart des retraites.</t>
        </is>
      </c>
      <c r="D39" s="6" t="n">
        <v>300</v>
      </c>
      <c r="E39" s="6" t="n">
        <v>800</v>
      </c>
      <c r="F39" s="6" t="n"/>
      <c r="G39" s="5" t="inlineStr">
        <is>
          <t>base</t>
        </is>
      </c>
      <c r="H39" s="5" t="inlineStr">
        <is>
          <t>Pas de TPS sur les epicerie de base (pain, lait, oeufs, produits frais, viande). TPS/TVH s'applique aux collations, boissons gazeuses, bonbons, alcool.</t>
        </is>
      </c>
      <c r="I39" s="5" t="inlineStr">
        <is>
          <t>Menage canadien de aines moyen: 400-650 $/mois. Les couples depensent ~50% plus que les celibataires. Cuisiner a la maison est 60-70% moins cher qu'au restaurant. Utilisez les circulaires, achetez en vrac et considerez PC Optimum/Air Miles pour 5-10% d'economies. Plusieurs epiceries offrent des jours de rabais aines de 10-15%.</t>
        </is>
      </c>
      <c r="J39" s="5" t="n"/>
    </row>
    <row r="40">
      <c r="A40" s="5" t="inlineStr">
        <is>
          <t>everyday-dining</t>
        </is>
      </c>
      <c r="B40" s="5" t="inlineStr">
        <is>
          <t>Restaurants et plats a emporter</t>
        </is>
      </c>
      <c r="C40" s="5" t="inlineStr">
        <is>
          <t>Restaurants, cafes, restauration rapide, services de livraison (Skip, UberEats) et plats a emporter. Beaucoup de retraites dinent au restaurant plus souvent, surtout dans la phase Go-go.</t>
        </is>
      </c>
      <c r="D40" s="6" t="n">
        <v>100</v>
      </c>
      <c r="E40" s="6" t="n">
        <v>600</v>
      </c>
      <c r="F40" s="6" t="n"/>
      <c r="G40" s="5" t="inlineStr">
        <is>
          <t>base</t>
        </is>
      </c>
      <c r="H40" s="5" t="inlineStr">
        <is>
          <t>TPS/TVH s'applique a tous les repas au restaurant et l'alcool. Les pourboires ne sont pas taxes.</t>
        </is>
      </c>
      <c r="I40" s="5" t="inlineStr">
        <is>
          <t>Si vous mangez au restaurant 3x/semaine a 25-40 $/repas: 300-480 $/mois. Plusieurs restaurants offrent des menus aines (portions plus petites, prix reduits). Les specials de dejeuner sont 30-40% moins chers que le diner. Les applications de livraison ajoutent 20-30% en frais.</t>
        </is>
      </c>
      <c r="J40" s="5" t="n"/>
    </row>
    <row r="41">
      <c r="A41" s="5" t="inlineStr">
        <is>
          <t>everyday-household-supplies</t>
        </is>
      </c>
      <c r="B41" s="5" t="inlineStr">
        <is>
          <t>Fournitures menageres</t>
        </is>
      </c>
      <c r="C41" s="5" t="inlineStr">
        <is>
          <t>Produits de nettoyage, produits papier, lessive, ampoules, petits articles menagers, fournitures de cuisine et articles d'organisation.</t>
        </is>
      </c>
      <c r="D41" s="6" t="n">
        <v>40</v>
      </c>
      <c r="E41" s="6" t="n">
        <v>120</v>
      </c>
      <c r="F41" s="6" t="n"/>
      <c r="G41" s="5" t="inlineStr">
        <is>
          <t>base</t>
        </is>
      </c>
      <c r="H41" s="5" t="inlineStr">
        <is>
          <t>TPS/TVH s'applique a la plupart des produits menagers.</t>
        </is>
      </c>
      <c r="I41" s="5" t="inlineStr">
        <is>
          <t>Menage moyen: 50-100 $/mois. Achetez en vrac dans les clubs-entrepots (Costco, Sam's). Les magasins a dollar sont excellents pour les produits de nettoyage.</t>
        </is>
      </c>
      <c r="J41" s="5" t="n"/>
    </row>
    <row r="42">
      <c r="A42" s="5" t="inlineStr">
        <is>
          <t>everyday-personal-care</t>
        </is>
      </c>
      <c r="B42" s="5" t="inlineStr">
        <is>
          <t>Soins personnels et toilettage</t>
        </is>
      </c>
      <c r="C42" s="5" t="inlineStr">
        <is>
          <t>Coupons de cheveux, articles de toilette, cosmetiques, produits de soins et articles d'hygiene personnelle.</t>
        </is>
      </c>
      <c r="D42" s="6" t="n">
        <v>30</v>
      </c>
      <c r="E42" s="6" t="n">
        <v>100</v>
      </c>
      <c r="F42" s="6" t="n"/>
      <c r="G42" s="5" t="inlineStr">
        <is>
          <t>base</t>
        </is>
      </c>
      <c r="H42" s="5" t="inlineStr">
        <is>
          <t>TPS/TVH s'applique a la plupart des produits de soins personnels. Les coupes de cheveux sont taxables.</t>
        </is>
      </c>
      <c r="I42" s="5" t="inlineStr">
        <is>
          <t>Coupe de cheveux: 25-45 $ (hommes), 50-90 $ (femmes) aux 6-8 semaines. Plusieurs chaines offrent des rabais aines. Articles de toilette: 30-50 $/mois.</t>
        </is>
      </c>
      <c r="J42" s="5" t="n"/>
    </row>
    <row r="43">
      <c r="A43" s="5" t="inlineStr">
        <is>
          <t>everyday-clothing</t>
        </is>
      </c>
      <c r="B43" s="5" t="inlineStr">
        <is>
          <t>Vetements et chaussures</t>
        </is>
      </c>
      <c r="C43" s="5" t="inlineStr">
        <is>
          <t>Nouveaux vetements, chaussures, vetements d'exterieur et retouches. Les depenses de vetements baissent generalement a la retraite (pas de garde de travail) mais peuvent augmenter si des besoins de mobilite ou confort requierent des articles specialises.</t>
        </is>
      </c>
      <c r="D43" s="6" t="n">
        <v>30</v>
      </c>
      <c r="E43" s="6" t="n">
        <v>150</v>
      </c>
      <c r="F43" s="6" t="n"/>
      <c r="G43" s="5" t="inlineStr">
        <is>
          <t>base</t>
        </is>
      </c>
      <c r="H43" s="5" t="inlineStr">
        <is>
          <t>Pas de TPS sur la plupart des vetements de moins de 100 $ (en ON). TPS/TVH peut s'appliquer dans d'autres provinces.</t>
        </is>
      </c>
      <c r="I43" s="5" t="inlineStr">
        <is>
          <t>La plupart des retraites depensent 400-1 200 $/an. Baisse significativement apres la premiere annee de retraite. Considerez les friperies, les boutiques de depot-vente et les jours de rabais aines chez les detallants.</t>
        </is>
      </c>
      <c r="J43" s="5" t="n"/>
    </row>
    <row r="44">
      <c r="A44" s="5" t="inlineStr">
        <is>
          <t>everyday-phone</t>
        </is>
      </c>
      <c r="B44" s="5" t="inlineStr">
        <is>
          <t>Telephone mobile</t>
        </is>
      </c>
      <c r="C44" s="5" t="inlineStr">
        <is>
          <t>Forfait de telephone cellulaire mensuel. Le Canada a certains des couts de telephonie mobile les plus eleves au monde.</t>
        </is>
      </c>
      <c r="D44" s="6" t="n">
        <v>25</v>
      </c>
      <c r="E44" s="6" t="n">
        <v>100</v>
      </c>
      <c r="F44" s="6" t="n"/>
      <c r="G44" s="5" t="inlineStr">
        <is>
          <t>base</t>
        </is>
      </c>
      <c r="H44" s="5" t="inlineStr">
        <is>
          <t>TPS/TVH s'applique aux services de telecommunications.</t>
        </is>
      </c>
      <c r="I44" s="5" t="inlineStr">
        <is>
          <t>Les marques flankers (Koodo, Fido, Virgin) sont 30-50% moins cheres que les portes-drapeaux. Forfaits de base: 25-45 $/mois. Considerez si vous avez besoin de donnees illimitees — le WiFi couvre la plupart des besoins des retraites.</t>
        </is>
      </c>
      <c r="J44" s="5" t="n"/>
    </row>
    <row r="45">
      <c r="A45" s="5" t="inlineStr">
        <is>
          <t>everyday-internet</t>
        </is>
      </c>
      <c r="B45" s="5" t="inlineStr">
        <is>
          <t>Service Internet</t>
        </is>
      </c>
      <c r="C45" s="5" t="inlineStr">
        <is>
          <t>Service Internet residentiel mensuel. Essentiel pour le streaming, les appels video avec la famille, les banques en ligne et l'acces aux services gouvernementaux.</t>
        </is>
      </c>
      <c r="D45" s="6" t="n">
        <v>40</v>
      </c>
      <c r="E45" s="6" t="n">
        <v>100</v>
      </c>
      <c r="F45" s="6" t="n"/>
      <c r="G45" s="5" t="inlineStr">
        <is>
          <t>base</t>
        </is>
      </c>
      <c r="H45" s="5" t="inlineStr">
        <is>
          <t>TPS/TVH s'applique aux services de telecommunications.</t>
        </is>
      </c>
      <c r="I45" s="5" t="inlineStr">
        <is>
          <t>Canadien moyen: 60-90 $/mois. Les fournisseurs tiers (TekSavvy, Start.ca, Carry Telecom) offrent 30-40% d'economies vs Bell/Rogers/Shaw. Les aines peuvent se qualifier pour le programme Brancher les familles (20 $/mois pour faible revenu).</t>
        </is>
      </c>
      <c r="J45" s="5" t="n"/>
    </row>
    <row r="46">
      <c r="A46" s="5" t="inlineStr">
        <is>
          <t>everyday-subscriptions</t>
        </is>
      </c>
      <c r="B46" s="5" t="inlineStr">
        <is>
          <t>Abonnements et cotisations</t>
        </is>
      </c>
      <c r="C46" s="5" t="inlineStr">
        <is>
          <t>Services de streaming (Netflix, Crave, Disney+, Spotify), abonnements gym, clubs, associations professionnelles, Costco/Sam's, journaux, magazines et applications.</t>
        </is>
      </c>
      <c r="D46" s="6" t="n">
        <v>30</v>
      </c>
      <c r="E46" s="6" t="n">
        <v>150</v>
      </c>
      <c r="F46" s="6" t="n"/>
      <c r="G46" s="5" t="inlineStr">
        <is>
          <t>base</t>
        </is>
      </c>
      <c r="H46" s="5" t="inlineStr">
        <is>
          <t>TPS/TVH s'applique a la plupart des abonnements numeriques et adhesions.</t>
        </is>
      </c>
      <c r="I46" s="5" t="inlineStr">
        <is>
          <t>Petits individuellement mais 100-200 $/mois combines. Revisez annuellement — la plupart ont 2-3 abonnements rarement utilises. Partagez les forfaits familiaux si possible. Costco: 65-130 $/an. Netflix: 16-25 $/mois. Gym: 30-80 $/mois (beaucoup ont des tarifs aines).</t>
        </is>
      </c>
      <c r="J46" s="5" t="n"/>
    </row>
    <row r="47">
      <c r="A47" s="5" t="inlineStr">
        <is>
          <t>everyday-pets</t>
        </is>
      </c>
      <c r="B47" s="5" t="inlineStr">
        <is>
          <t>Soins des animaux de compagnie</t>
        </is>
      </c>
      <c r="C47" s="5" t="inlineStr">
        <is>
          <t>Nourriture pour animaux, friandises, jouets, visites veterinaires, vaccinations, medicaments contre puces/tiques, toilettage, pension et assurance animaux. Souvent oublie mais peut etre un poste budgetaire important.</t>
        </is>
      </c>
      <c r="D47" s="6" t="n">
        <v>50</v>
      </c>
      <c r="E47" s="6" t="n">
        <v>300</v>
      </c>
      <c r="F47" s="6" t="n"/>
      <c r="G47" s="5" t="inlineStr">
        <is>
          <t>base</t>
        </is>
      </c>
      <c r="H47" s="5" t="inlineStr">
        <is>
          <t>TPS/TVH s'applique a la nourriture pour animaux et la plupart des services.</t>
        </is>
      </c>
      <c r="I47" s="5" t="inlineStr">
        <is>
          <t>Chien: 100-250 $/mois (nourriture, assurance, fonds veterinaire). Chat: 60-150 $/mois. Visites veterinaires: 100-300 $/an pour routine, 500-3 000 $ pour urgences. Assurance animaux: 30-80 $/mois. Considerez si vous pourrez encore prendre soin d'un animal dans vos 70-80 ans.</t>
        </is>
      </c>
      <c r="J47" s="5" t="n"/>
    </row>
    <row r="48">
      <c r="A48" s="5" t="inlineStr">
        <is>
          <t>everyday-gifts-charity</t>
        </is>
      </c>
      <c r="B48" s="5" t="inlineStr">
        <is>
          <t>Cadeaux et dons de bienfaisance</t>
        </is>
      </c>
      <c r="C48" s="5" t="inlineStr">
        <is>
          <t>Cadeaux d'anniversaire et de fetes pour la famille, cadeaux de mariage, dons de bienfaisance et contributions religieuses. Beaucoup de retraites trouvent que cette categorie augmente avec plus de petits-enfants et plus de causes soutenues.</t>
        </is>
      </c>
      <c r="D48" s="6" t="n">
        <v>50</v>
      </c>
      <c r="E48" s="6" t="n">
        <v>300</v>
      </c>
      <c r="F48" s="6" t="n"/>
      <c r="G48" s="5" t="inlineStr">
        <is>
          <t>base</t>
        </is>
      </c>
      <c r="H48" s="5" t="inlineStr">
        <is>
          <t>Pas de TPS/TVH sur les cadeaux ou dons. Les dons de bienfaisance generent des credits d'impot (15-29% federal + provincial).</t>
        </is>
      </c>
      <c r="I48" s="5" t="inlineStr">
        <is>
          <t>Menage de retraites moyen: 100-200 $/mois. Les dons de plus de 200 $ obtiennent un credit d'impot superieur (29% vs 15%). Donnez des valeurs mobilieres pour eviter l'impot sur les gains en capital.</t>
        </is>
      </c>
      <c r="J48" s="5" t="n"/>
    </row>
    <row r="49">
      <c r="A49" s="5" t="inlineStr">
        <is>
          <t>everyday-alcohol</t>
        </is>
      </c>
      <c r="B49" s="5" t="inlineStr">
        <is>
          <t>Boissons alcoolisees</t>
        </is>
      </c>
      <c r="C49" s="5" t="inlineStr">
        <is>
          <t>Biere, vin, spiritueux et cocktails consommes a la maison ou achetes en magasin (LCBO, SAQ, BC Liquor Stores, detallistes prives). Statistique Canada suit cette categorie de depenses separement. Le menage canadien moyen depense 1 000-1 500 $/an en alcool.</t>
        </is>
      </c>
      <c r="D49" s="6" t="n">
        <v>20</v>
      </c>
      <c r="E49" s="6" t="n">
        <v>200</v>
      </c>
      <c r="F49" s="6" t="n"/>
      <c r="G49" s="5" t="inlineStr">
        <is>
          <t>base</t>
        </is>
      </c>
      <c r="H49" s="5" t="inlineStr">
        <is>
          <t>L'alcool est soumis a la TPS/TVH plus les majorations provinciales et taxes d'accise. Les prix LCBO/SAQ incluent toutes les taxes.</t>
        </is>
      </c>
      <c r="I49" s="5" t="inlineStr">
        <is>
          <t>Retraite moyen: 50-150 $/mois si vous buvez modement. Achetez en vrac en solde. Le vin en caisse est 40-60% moins cher par verre que les bouteilles. Considerez reduire pour la sante — economise et ameliore la qualite de vie.</t>
        </is>
      </c>
      <c r="J49" s="5" t="n"/>
    </row>
    <row r="50">
      <c r="A50" s="5" t="inlineStr">
        <is>
          <t>everyday-tobacco-cannabis</t>
        </is>
      </c>
      <c r="B50" s="5" t="inlineStr">
        <is>
          <t>Tabac et cannabis</t>
        </is>
      </c>
      <c r="C50" s="5" t="inlineStr">
        <is>
          <t>Cigarettes, produits de vapotage, cigares, tabac a pipe et produits de cannabis legal. Statistique Canada suit le tabac et le cannabis non medical comme categories separees. Les couts diminuent considerablement si vous arretez.</t>
        </is>
      </c>
      <c r="D50" s="6" t="n">
        <v>0</v>
      </c>
      <c r="E50" s="6" t="n">
        <v>300</v>
      </c>
      <c r="F50" s="6" t="n"/>
      <c r="G50" s="5" t="inlineStr">
        <is>
          <t>base</t>
        </is>
      </c>
      <c r="H50" s="5" t="inlineStr">
        <is>
          <t>Le tabac est soumis a la TPS/TVH plus des taxes provinciales tres elevees. Le cannabis legal inclut la TPS/TVH plus la droit d'accise provincial.</t>
        </is>
      </c>
      <c r="I50" s="5" t="inlineStr">
        <is>
          <t>Fumeur d'un paquet/jour: 300-450 $/mois. Arreter economise 3 600-5 400 $/an et reduit considerablement les couts futurs de sante. Cannabis: legal depuis 2018, en moyenne 100-200 $/mois pour les utilisateurs reguliers. Beaucoup de retraites reduisent ou arretent dans les phases avancees.</t>
        </is>
      </c>
      <c r="J50" s="5" t="n"/>
    </row>
    <row r="51">
      <c r="A51" s="5" t="inlineStr">
        <is>
          <t>everyday-gambling</t>
        </is>
      </c>
      <c r="B51" s="5" t="inlineStr">
        <is>
          <t>Loterie et jeux de hasard</t>
        </is>
      </c>
      <c r="C51" s="5" t="inlineStr">
        <is>
          <t>Billets de loterie (Lotto 6/49, Lotto Max, billets a gratter), visites de casino, bingo et jeux en ligne. Statistique Canada suit cela comme 'jeux de hasard'. Une petite depense de divertissement pour la plupart, mais peut etre importante pour certains retraites.</t>
        </is>
      </c>
      <c r="D51" s="6" t="n">
        <v>0</v>
      </c>
      <c r="E51" s="6" t="n">
        <v>100</v>
      </c>
      <c r="F51" s="6" t="n"/>
      <c r="G51" s="5" t="inlineStr">
        <is>
          <t>base</t>
        </is>
      </c>
      <c r="H51" s="5" t="inlineStr">
        <is>
          <t>Pas de TPS/TVH sur les billets de loterie ou les jeux de hasard. Les gains de loterie ne sont pas imposables au Canada.</t>
        </is>
      </c>
      <c r="I51" s="5" t="inlineStr">
        <is>
          <t>Canadien moyen: 10-50 $/mois en loterie. Budgetisez comme divertissement, pas investissement. Ne budgetisez jamais les gains attendus. Si les depenses depassent 100 $/mois, considerez-le comme un signe de reevaluation.</t>
        </is>
      </c>
      <c r="J51" s="5" t="n"/>
    </row>
    <row r="52">
      <c r="A52" s="5" t="inlineStr">
        <is>
          <t>everyday-other</t>
        </is>
      </c>
      <c r="B52" s="5" t="inlineStr">
        <is>
          <t>Autres depenses courantes</t>
        </is>
      </c>
      <c r="C52" s="5" t="inlineStr">
        <is>
          <t>Toute depense de vie quotidienne non listee ci-dessus. Decrivez la depense.</t>
        </is>
      </c>
      <c r="D52" s="6" t="n">
        <v>0</v>
      </c>
      <c r="E52" s="6" t="n">
        <v>200</v>
      </c>
      <c r="F52" s="6" t="n"/>
      <c r="G52" s="5" t="inlineStr">
        <is>
          <t>base</t>
        </is>
      </c>
      <c r="H52" s="5" t="inlineStr"/>
      <c r="I52" s="5" t="inlineStr">
        <is>
          <t>Utilisez cette ligne pour les depenses qui ne correspondent a aucune categorie specifique ci-dessus.</t>
        </is>
      </c>
      <c r="J52" s="5" t="n"/>
    </row>
    <row r="53">
      <c r="A53" s="5" t="inlineStr">
        <is>
          <t>travel-vacations</t>
        </is>
      </c>
      <c r="B53" s="5" t="inlineStr">
        <is>
          <t>Vacances et voyages</t>
        </is>
      </c>
      <c r="C53" s="5" t="inlineStr">
        <is>
          <t>Vols, hotels, locations de vacances, croisieres, visites guidees et assurance voyage. La plupart des retraites voyagent plus en debut de retraite (annees Go-go) et progressivement moins.</t>
        </is>
      </c>
      <c r="D53" s="6" t="n">
        <v>200</v>
      </c>
      <c r="E53" s="6" t="n">
        <v>1500</v>
      </c>
      <c r="F53" s="6" t="n"/>
      <c r="G53" s="5" t="inlineStr">
        <is>
          <t>travel</t>
        </is>
      </c>
      <c r="H53" s="5" t="inlineStr">
        <is>
          <t>Pas de TPS/TVH sur la plupart des services de voyage reserves au Canada. L'assurance voyage est taxable.</t>
        </is>
      </c>
      <c r="I53" s="5" t="inlineStr">
        <is>
          <t>Budget de voyage annuel: 3 000-12 000 $. Croisiere: 3 000-8 000 $. Oiseau de neige en Floride/Arizona (3 mois): 3 000-6 000 $/mois plus 1 500-3 000 $ de vols. Reservez tot pour les meilleurs prix. Considerez les visites en groupe (supplement celibataire ajoute 30-50%).</t>
        </is>
      </c>
      <c r="J53" s="5" t="n"/>
    </row>
    <row r="54">
      <c r="A54" s="5" t="inlineStr">
        <is>
          <t>travel-family-visits</t>
        </is>
      </c>
      <c r="B54" s="5" t="inlineStr">
        <is>
          <t>Visites a la famille et aux amis</t>
        </is>
      </c>
      <c r="C54" s="5" t="inlineStr">
        <is>
          <t>Frais de voyage specifiquement pour visiter les enfants, petits-enfants et famille elargie. Inclut l'essence, les vols, l'hebergement et les repas en deplacement.</t>
        </is>
      </c>
      <c r="D54" s="6" t="n">
        <v>50</v>
      </c>
      <c r="E54" s="6" t="n">
        <v>400</v>
      </c>
      <c r="F54" s="6" t="n"/>
      <c r="G54" s="5" t="inlineStr">
        <is>
          <t>travel</t>
        </is>
      </c>
      <c r="H54" s="5" t="inlineStr">
        <is>
          <t>Pas de TPS/TVH sur les voyages.</t>
        </is>
      </c>
      <c r="I54" s="5" t="inlineStr">
        <is>
          <t>Si la famille est dans la meme ville: 50-100 $/mois (essence, repas). Si dans une autre province: 200-400 $/mois (vols 2-4x/an a 400-800 $ chacun). Les grands-parents visitent souvent plus que prevu — budgetisez en consequence.</t>
        </is>
      </c>
      <c r="J54" s="5" t="n"/>
    </row>
    <row r="55">
      <c r="A55" s="5" t="inlineStr">
        <is>
          <t>travel-entertainment</t>
        </is>
      </c>
      <c r="B55" s="5" t="inlineStr">
        <is>
          <t>Divertissement et evenements</t>
        </is>
      </c>
      <c r="C55" s="5" t="inlineStr">
        <is>
          <t>Cinema, concerts, theatre, evenements sportifs, musees, galeries, festivals et activites culturelles. La plupart des lieux offrent des rabais pour aines.</t>
        </is>
      </c>
      <c r="D55" s="6" t="n">
        <v>30</v>
      </c>
      <c r="E55" s="6" t="n">
        <v>200</v>
      </c>
      <c r="F55" s="6" t="n"/>
      <c r="G55" s="5" t="inlineStr">
        <is>
          <t>travel</t>
        </is>
      </c>
      <c r="H55" s="5" t="inlineStr">
        <is>
          <t>TPS/TVH s'applique a la plupart des billets de divertissement et d'evenements.</t>
        </is>
      </c>
      <c r="I55" s="5" t="inlineStr">
        <is>
          <t>Cinema: 8-14 $ (rabais aine). Theatre/concert: 50-150 $. Musee/galerie: souvent gratuit pour aines ou 10-20 $. Beaucoup de centres communautaires offrent des programmes gratuits/a faible cout pour aines.</t>
        </is>
      </c>
      <c r="J55" s="5" t="n"/>
    </row>
    <row r="56">
      <c r="A56" s="5" t="inlineStr">
        <is>
          <t>travel-hobbies</t>
        </is>
      </c>
      <c r="B56" s="5" t="inlineStr">
        <is>
          <t>Loisirs et recreation</t>
        </is>
      </c>
      <c r="C56" s="5" t="inlineStr">
        <is>
          <t>Equipement, fournitures et frais pour loisirs et activites recreatives: golf, jardinage, peche, artisanat, menuiserie, photographie, art, musique, danse et sports.</t>
        </is>
      </c>
      <c r="D56" s="6" t="n">
        <v>30</v>
      </c>
      <c r="E56" s="6" t="n">
        <v>400</v>
      </c>
      <c r="F56" s="6" t="n"/>
      <c r="G56" s="5" t="inlineStr">
        <is>
          <t>travel</t>
        </is>
      </c>
      <c r="H56" s="5" t="inlineStr">
        <is>
          <t>TPS/TVH s'applique a la plupart des fournitures et equipements de loisirs.</t>
        </is>
      </c>
      <c r="I56" s="5" t="inlineStr">
        <is>
          <t>Abonnement golf: 200-600 $/mois (les parcours varient beaucoup). Jardinage: 50-100 $/mois (saisonnier). Artisanat/art: 30-80 $/mois. Permis de peche: 20-60 $/an. Beaucoup de loisirs sont presque gratuits (marche, lecture a la bibliotheque, observation d'oiseaux).</t>
        </is>
      </c>
      <c r="J56" s="5" t="n"/>
    </row>
    <row r="57">
      <c r="A57" s="5" t="inlineStr">
        <is>
          <t>travel-travel-insurance</t>
        </is>
      </c>
      <c r="B57" s="5" t="inlineStr">
        <is>
          <t>Assurance voyage sante</t>
        </is>
      </c>
      <c r="C57" s="5" t="inlineStr">
        <is>
          <t>Assurance voyage medicale d'urgence pour les voyages hors du Canada. Essentiel — un sejour hospitalier aux EU peut couter 5 000-10 000 $/jour sans assurance.</t>
        </is>
      </c>
      <c r="D57" s="6" t="n">
        <v>15</v>
      </c>
      <c r="E57" s="6" t="n">
        <v>200</v>
      </c>
      <c r="F57" s="6" t="n"/>
      <c r="G57" s="5" t="inlineStr">
        <is>
          <t>travel</t>
        </is>
      </c>
      <c r="H57" s="5" t="inlineStr">
        <is>
          <t>TVP s'applique dans certaines provinces. Admissible au credit d'impot pour depenses medicales dans certains cas.</t>
        </is>
      </c>
      <c r="I57" s="5" t="inlineStr">
        <is>
          <t>Police multi-voyage annuelle: 200-600 $/an pour base. Couverture oiseau de neige: 300-800 $ pour 3 mois. Les taux augmentent significativement avec l'age et les conditions preexistantes. Comparez annuellement. Certaines cartes de credit incluent une couverture de base.</t>
        </is>
      </c>
      <c r="J57" s="5" t="n"/>
    </row>
    <row r="58">
      <c r="A58" s="5" t="inlineStr">
        <is>
          <t>travel-gifts</t>
        </is>
      </c>
      <c r="B58" s="5" t="inlineStr">
        <is>
          <t>Cadeaux (voyages/evenements)</t>
        </is>
      </c>
      <c r="C58" s="5" t="inlineStr">
        <is>
          <t>Cadeaux associes aux voyages, evenements speciaux et celebrations au-dela des cadeaux familiaux habituels. Inclut cadeaux de mariage, anniversaires importants, diplomes et cadeaux d'hotes lors de visites.</t>
        </is>
      </c>
      <c r="D58" s="6" t="n">
        <v>50</v>
      </c>
      <c r="E58" s="6" t="n">
        <v>200</v>
      </c>
      <c r="F58" s="6" t="n"/>
      <c r="G58" s="5" t="inlineStr">
        <is>
          <t>travel</t>
        </is>
      </c>
      <c r="H58" s="5" t="inlineStr">
        <is>
          <t>Pas de TPS/TVH sur les cadeaux.</t>
        </is>
      </c>
      <c r="I58" s="5" t="inlineStr">
        <is>
          <t>Retraite moyen: 50-150 $/mois pour tous les cadeaux. Prevoyez plus si vous avez beaucoup de petits-enfants ou assistez a beaucoup d'evenements. Considerez etablir un budget annuel de cadeaux et le respecter.</t>
        </is>
      </c>
      <c r="J58" s="5" t="n"/>
    </row>
    <row r="59">
      <c r="A59" s="5" t="inlineStr">
        <is>
          <t>travel-boat</t>
        </is>
      </c>
      <c r="B59" s="5" t="inlineStr">
        <is>
          <t>Bateau / vehicule recreatif</t>
        </is>
      </c>
      <c r="C59" s="5" t="inlineStr">
        <is>
          <t>Couts mensuels pour posseder un bateau, VR, autocaravane, remorque ou autre vehicule recreatif. Inclut l'entreposage, l'assurance, l'entretien, l'immatriculation et un fonds de remplacement. Exclut le carburant et les frais de camping (couverts sous voyages/vacances).</t>
        </is>
      </c>
      <c r="D59" s="6" t="n">
        <v>100</v>
      </c>
      <c r="E59" s="6" t="n">
        <v>500</v>
      </c>
      <c r="F59" s="6" t="n"/>
      <c r="G59" s="5" t="inlineStr">
        <is>
          <t>travel</t>
        </is>
      </c>
      <c r="H59" s="5" t="inlineStr">
        <is>
          <t>TPS/TVH s'applique aux achats de bateau/VR. Les frais de mouillage et d'entreposage incluent la TPS/TVH.</t>
        </is>
      </c>
      <c r="I59" s="5" t="inlineStr">
        <is>
          <t>Mouillage petit bateau: 100-300 $/mois. Entreposage VR: 50-200 $/mois. Assurance bateau: 50-150 $/mois. Entretien annuel: 1 000-3 000 $. Prevoyez 150-400 $/mois incluant fonds de reserve. Considerez si vous l'utiliserez encore dans 10+ ans.</t>
        </is>
      </c>
      <c r="J59" s="5" t="n"/>
    </row>
    <row r="60">
      <c r="A60" s="5" t="inlineStr">
        <is>
          <t>travel-passport</t>
        </is>
      </c>
      <c r="B60" s="5" t="inlineStr">
        <is>
          <t>Passeport et documents de voyage</t>
        </is>
      </c>
      <c r="C60" s="5" t="inlineStr">
        <is>
          <t>Renouvellement du passeport canadien (tous les 5 ou 10 ans). Requis pour les voyages de retraites migrateurs.</t>
        </is>
      </c>
      <c r="D60" s="6" t="n">
        <v>5</v>
      </c>
      <c r="E60" s="6" t="n">
        <v>15</v>
      </c>
      <c r="F60" s="6" t="n"/>
      <c r="G60" s="5" t="inlineStr">
        <is>
          <t>travel</t>
        </is>
      </c>
      <c r="H60" s="5" t="inlineStr">
        <is>
          <t>Pas de TPS/TVH sur les frais de passeport.</t>
        </is>
      </c>
      <c r="I60" s="5" t="inlineStr">
        <is>
          <t>Passeport 5 ans: 120 $. Passeport 10 ans: 160 $. Prevoyez 10-15 $/mois.</t>
        </is>
      </c>
      <c r="J60" s="5" t="n"/>
    </row>
    <row r="61">
      <c r="A61" s="5" t="inlineStr">
        <is>
          <t>travel-other</t>
        </is>
      </c>
      <c r="B61" s="5" t="inlineStr">
        <is>
          <t>Autres voyages et loisirs</t>
        </is>
      </c>
      <c r="C61" s="5" t="inlineStr">
        <is>
          <t>Toute depense de voyage ou loisir non listee ci-dessus. Decrivez la depense.</t>
        </is>
      </c>
      <c r="D61" s="6" t="n">
        <v>0</v>
      </c>
      <c r="E61" s="6" t="n">
        <v>200</v>
      </c>
      <c r="F61" s="6" t="n"/>
      <c r="G61" s="5" t="inlineStr">
        <is>
          <t>travel</t>
        </is>
      </c>
      <c r="H61" s="5" t="inlineStr"/>
      <c r="I61" s="5" t="inlineStr">
        <is>
          <t>Utilisez cette ligne pour les depenses qui ne correspondent a aucune categorie specifique ci-dessus.</t>
        </is>
      </c>
      <c r="J61" s="5" t="n"/>
    </row>
    <row r="62">
      <c r="A62" s="5" t="inlineStr">
        <is>
          <t>insurance-life</t>
        </is>
      </c>
      <c r="B62" s="5" t="inlineStr">
        <is>
          <t>Prime d'assurance-vie</t>
        </is>
      </c>
      <c r="C62" s="5" t="inlineStr">
        <is>
          <t>Primes d'assurance-vie temporaire ou permanente. Beaucoup de retraites laissent les polices temporaires expirer a la retraite, mais certains gardent une couverture pour la planification successorale ou la protection du conjoint survivant.</t>
        </is>
      </c>
      <c r="D62" s="6" t="n">
        <v>0</v>
      </c>
      <c r="E62" s="6" t="n">
        <v>300</v>
      </c>
      <c r="F62" s="6" t="n"/>
      <c r="G62" s="5" t="inlineStr">
        <is>
          <t>base</t>
        </is>
      </c>
      <c r="H62" s="5" t="inlineStr">
        <is>
          <t>Pas de TPS/TVH sur les primes d'assurance. TVP s'applique dans certaines provinces (ON 8%, SK 6%).</t>
        </is>
      </c>
      <c r="I62" s="5" t="inlineStr">
        <is>
          <t>Si vos personnes a charge sont autonomes et l'hypotheque est payee, vous n'avez peut-etre pas besoin d'assurance-vie a la retraite. Les polices temporaires apres 65 ans deviennent tres cheres (200-500 $/mois pour 250K $ de couverture). Considerez si la prime vaut la couverture.</t>
        </is>
      </c>
      <c r="J62" s="5" t="n"/>
    </row>
    <row r="63">
      <c r="A63" s="5" t="inlineStr">
        <is>
          <t>insurance-critical-illness</t>
        </is>
      </c>
      <c r="B63" s="5" t="inlineStr">
        <is>
          <t>Assurance maladies graves / soins de longue duree</t>
        </is>
      </c>
      <c r="C63" s="5" t="inlineStr">
        <is>
          <t>Assurance qui verse un capital forfaitaire au diagnostic d'une maladie grave couverte, ou des prestations mensuelles pour les besoins de soins de longue duree. Peu courante au Canada mais a envisager.</t>
        </is>
      </c>
      <c r="D63" s="6" t="n">
        <v>0</v>
      </c>
      <c r="E63" s="6" t="n">
        <v>200</v>
      </c>
      <c r="F63" s="6" t="n"/>
      <c r="G63" s="5" t="inlineStr">
        <is>
          <t>base</t>
        </is>
      </c>
      <c r="H63" s="5" t="inlineStr">
        <is>
          <t>Pas de TPS/TVH sur les primes d'assurance. TVP s'applique dans certaines provinces.</t>
        </is>
      </c>
      <c r="I63" s="5" t="inlineStr">
        <is>
          <t>Maladie grave a 60 ans: 150-300 $/mois pour 100K $ de couverture. Soins de longue duree: 100-250 $/mois pour 3 000 $/mois de prestation. Valable seulement si vous avez des actifs limites pour vous auto-assurer.</t>
        </is>
      </c>
      <c r="J63" s="5" t="n"/>
    </row>
    <row r="64">
      <c r="A64" s="5" t="inlineStr">
        <is>
          <t>insurance-banking-fees</t>
        </is>
      </c>
      <c r="B64" s="5" t="inlineStr">
        <is>
          <t>Frais bancaires et financiers</t>
        </is>
      </c>
      <c r="C64" s="5" t="inlineStr">
        <is>
          <t>Frais de compte bancaire, coffre-fort, frais de gestion de placement (RFG sur les fonds communs, frais ETF, frais de conseil) et commissions de courtage.</t>
        </is>
      </c>
      <c r="D64" s="6" t="n">
        <v>10</v>
      </c>
      <c r="E64" s="6" t="n">
        <v>100</v>
      </c>
      <c r="F64" s="6" t="n"/>
      <c r="G64" s="5" t="inlineStr">
        <is>
          <t>base</t>
        </is>
      </c>
      <c r="H64" s="5" t="inlineStr">
        <is>
          <t>TPS/TVH s'applique aux frais bancaires et de conseil. Le RFG est integre dans le prix du fonds.</t>
        </is>
      </c>
      <c r="I64" s="5" t="inlineStr">
        <is>
          <t>Plusieurs banques suppriment les frais mensuels si vous maintenez un solde minimum (3 000-6 000 $). Les comptes aines (60+) ont souvent des frais reduits. RFG sur les fonds communs: 1,5-2,5%/an — sur un portefeuille de 500K $, c'est 625-1 042 $/mois. ETF: 0,05-0,25%/an — economies significatives.</t>
        </is>
      </c>
      <c r="J64" s="5" t="n"/>
    </row>
    <row r="65">
      <c r="A65" s="5" t="inlineStr">
        <is>
          <t>insurance-legal-estate</t>
        </is>
      </c>
      <c r="B65" s="5" t="inlineStr">
        <is>
          <t>Planification juridique et successorale</t>
        </is>
      </c>
      <c r="C65" s="5" t="inlineStr">
        <is>
          <t>Preparation de testament, procuration, planification successorale, frais de preparation fiscale et frais de notaire/avocat. Cout mensuel annualise.</t>
        </is>
      </c>
      <c r="D65" s="6" t="n">
        <v>10</v>
      </c>
      <c r="E65" s="6" t="n">
        <v>75</v>
      </c>
      <c r="F65" s="6" t="n"/>
      <c r="G65" s="5" t="inlineStr">
        <is>
          <t>base</t>
        </is>
      </c>
      <c r="H65" s="5" t="inlineStr">
        <is>
          <t>TPS/TVH s'applique aux services juridiques et comptables.</t>
        </is>
      </c>
      <c r="I65" s="5" t="inlineStr">
        <is>
          <t>Testament + procuration: 400-1 500 $ (unique). Preparation de declaration fiscale: 150-400 $/an. Revision de plan successoral: 500-2 000 $ (aux 5 ans). Prevoyez 20-50 $/mois.</t>
        </is>
      </c>
      <c r="J65" s="5" t="n"/>
    </row>
    <row r="66">
      <c r="A66" s="5" t="inlineStr">
        <is>
          <t>insurance-debt-payments</t>
        </is>
      </c>
      <c r="B66" s="5" t="inlineStr">
        <is>
          <t>Paiements de dettes (carte de credit / marge de credit / prets)</t>
        </is>
      </c>
      <c r="C66" s="5" t="inlineStr">
        <is>
          <t>Paiements mensuels sur dettes non hypothecaires et non automobiles: soldes de carte de credit, marges de credit (HELOC, marge personnelle), pret personnels et prets de consolidation. Beaucoup de retraites ont des dettes a la retraite — Statistique Canada rapporte que 33% des retraites ont encore des dettes.</t>
        </is>
      </c>
      <c r="D66" s="6" t="n">
        <v>0</v>
      </c>
      <c r="E66" s="6" t="n">
        <v>500</v>
      </c>
      <c r="F66" s="6" t="n"/>
      <c r="G66" s="5" t="inlineStr">
        <is>
          <t>base</t>
        </is>
      </c>
      <c r="H66" s="5" t="inlineStr">
        <is>
          <t>Pas de TPS/TVH sur les paiements de dettes. Les interets sur les prets de placement peuvent etre deductibles d'impot.</t>
        </is>
      </c>
      <c r="I66" s="5" t="inlineStr">
        <is>
          <t>Visez a etre sans dette avant la retraite. Si endette: interet de carte de credit est 19-29% — payez d'abord ceci. Taux HELOC sont plus bas (prere + 0-2%). Considerez la consolidation de dettes. Retraite moyen avec dettes: 300-500 $/mois en paiements.</t>
        </is>
      </c>
      <c r="J66" s="5" t="n"/>
    </row>
    <row r="67">
      <c r="A67" s="5" t="inlineStr">
        <is>
          <t>insurance-financial-advisor</t>
        </is>
      </c>
      <c r="B67" s="5" t="inlineStr">
        <is>
          <t>Honoraires du conseiller financier</t>
        </is>
      </c>
      <c r="C67" s="5" t="inlineStr">
        <is>
          <t>Frais pour conseils financiers professionnels, gestion de placements, planification fiscale et strategies de revenu de retraite. Peut etre a forfait, base sur le % d'actifs ou a commission. Separe des frais bancaires et RFG integres aux fonds communs.</t>
        </is>
      </c>
      <c r="D67" s="6" t="n">
        <v>0</v>
      </c>
      <c r="E67" s="6" t="n">
        <v>300</v>
      </c>
      <c r="F67" s="6" t="n"/>
      <c r="G67" s="5" t="inlineStr">
        <is>
          <t>base</t>
        </is>
      </c>
      <c r="H67" s="5" t="inlineStr">
        <is>
          <t>TPS/TVH s'applique aux frais de conseil financier. Les frais de conseil en placement sont deductibles d'impot.</t>
        </is>
      </c>
      <c r="I67" s="5" t="inlineStr">
        <is>
          <t>Planificateur a forfait: 1 500-3 500 $ unique pour un plan de retraite. % continu d'actifs: 0,5-1,5%/an (sur 500K $ c'est 208-625 $/mois). Robo-conseiller: 0,3-0,5%/an. DIY: 0 $ mais necessite des connaissances. Un bon conseiller peut economiser plus qu'il ne coute via l'optimisation fiscale.</t>
        </is>
      </c>
      <c r="J67" s="5" t="n"/>
    </row>
    <row r="68">
      <c r="A68" s="5" t="inlineStr">
        <is>
          <t>insurance-funeral</t>
        </is>
      </c>
      <c r="B68" s="5" t="inlineStr">
        <is>
          <t>Pre-planification funeraire et reglement successoral</t>
        </is>
      </c>
      <c r="C68" s="5" t="inlineStr">
        <is>
          <t>Fonds de reserve mensuel pour les frais eventuels d'obsèques, d'inhumation ou de cremation et les frais de reglement de succession. La preplanification fixe les prix actuels et enleve le fardeau a la famille. Beaucoup de retraites s'en occupent dans la phase Go-go.</t>
        </is>
      </c>
      <c r="D68" s="6" t="n">
        <v>15</v>
      </c>
      <c r="E68" s="6" t="n">
        <v>100</v>
      </c>
      <c r="F68" s="6" t="n"/>
      <c r="G68" s="5" t="inlineStr">
        <is>
          <t>base</t>
        </is>
      </c>
      <c r="H68" s="5" t="inlineStr">
        <is>
          <t>Pas de TPS/TVH sur les services funeraires. Les plans funeraires prepayes sont proteges par la legislation provinciale sur les fiducies.</t>
        </is>
      </c>
      <c r="I68" s="5" t="inlineStr">
        <is>
          <t>Funerailles canadiennes moyennes: 5 000-10 000 $. La cremation est 60-70% moins chere que l'inhumation. Plans prepayes: 50-100 $/mois pour 5-10 ans. Comparez — les prix varient de 30-50% entre fournisseurs. Vous pouvez preplanifier sans prepayer.</t>
        </is>
      </c>
      <c r="J68" s="5" t="n"/>
    </row>
    <row r="69">
      <c r="A69" s="5" t="inlineStr">
        <is>
          <t>tech-hardware</t>
        </is>
      </c>
      <c r="B69" s="5" t="inlineStr">
        <is>
          <t>Materiel informatique / tablette / telephone</t>
        </is>
      </c>
      <c r="C69" s="5" t="inlineStr">
        <is>
          <t>Cout de remplacement pour ordinateur portable, tablette, smartphone, imprimante et peripheriques. Cout mensuel annualise.</t>
        </is>
      </c>
      <c r="D69" s="6" t="n">
        <v>20</v>
      </c>
      <c r="E69" s="6" t="n">
        <v>80</v>
      </c>
      <c r="F69" s="6" t="n"/>
      <c r="G69" s="5" t="inlineStr">
        <is>
          <t>base</t>
        </is>
      </c>
      <c r="H69" s="5" t="inlineStr">
        <is>
          <t>TPS/TVH s'applique a l'electronique.</t>
        </is>
      </c>
      <c r="I69" s="5" t="inlineStr">
        <is>
          <t>Ordinateur portable: 500-1 500 $ aux 4-5 ans. Tablette: 300-800 $ aux 3-4 ans. Smartphone: 400-1 200 $ aux 3-4 ans. Prevoyez 40-60 $/mois comme fonds de reserve.</t>
        </is>
      </c>
      <c r="J69" s="5" t="n"/>
    </row>
    <row r="70">
      <c r="A70" s="5" t="inlineStr">
        <is>
          <t>tech-software</t>
        </is>
      </c>
      <c r="B70" s="5" t="inlineStr">
        <is>
          <t>Logiciels et services infonuagiques</t>
        </is>
      </c>
      <c r="C70" s="5" t="inlineStr">
        <is>
          <t>Antivirus, stockage en nuage, logiciels de productivite (Microsoft 365, Google One), abonnements d'applications et services en ligne.</t>
        </is>
      </c>
      <c r="D70" s="6" t="n">
        <v>5</v>
      </c>
      <c r="E70" s="6" t="n">
        <v>40</v>
      </c>
      <c r="F70" s="6" t="n"/>
      <c r="G70" s="5" t="inlineStr">
        <is>
          <t>base</t>
        </is>
      </c>
      <c r="H70" s="5" t="inlineStr">
        <is>
          <t>TPS/TVH s'applique aux services numeriques.</t>
        </is>
      </c>
      <c r="I70" s="5" t="inlineStr">
        <is>
          <t>Microsoft 365: 11-18 $/mois. Google One: 3-10 $/mois. Stockage en nuage: 3-15 $/mois. Antivirus: 5-15 $/mois. Plusieurs alternatives gratuites existent (LibreOffice, Google Docs).</t>
        </is>
      </c>
      <c r="J70" s="5" t="n"/>
    </row>
    <row r="71">
      <c r="A71" s="5" t="inlineStr">
        <is>
          <t>tech-support</t>
        </is>
      </c>
      <c r="B71" s="5" t="inlineStr">
        <is>
          <t>Support et formation informatique</t>
        </is>
      </c>
      <c r="C71" s="5" t="inlineStr">
        <is>
          <t>Support technique payant, formation informatique et aide a la litteratie numerique. Plus important a mesure que les services passent en ligne (banque, sante, gouvernement).</t>
        </is>
      </c>
      <c r="D71" s="6" t="n">
        <v>0</v>
      </c>
      <c r="E71" s="6" t="n">
        <v>50</v>
      </c>
      <c r="F71" s="6" t="n"/>
      <c r="G71" s="5" t="inlineStr">
        <is>
          <t>base</t>
        </is>
      </c>
      <c r="H71" s="5" t="inlineStr">
        <is>
          <t>TPS/TVH s'applique aux services de support technique.</t>
        </is>
      </c>
      <c r="I71" s="5" t="inlineStr">
        <is>
          <t>Plusieurs bibliotheques et centres communautaires offrent de l'aide technique gratuite pour aines. Apple Support: inclus avec les appareils. Geek Squad: 15-30 $/mois.</t>
        </is>
      </c>
      <c r="J71" s="5" t="n"/>
    </row>
    <row r="72">
      <c r="A72" s="5" t="inlineStr">
        <is>
          <t>education-courses</t>
        </is>
      </c>
      <c r="B72" s="5" t="inlineStr">
        <is>
          <t>Cours et ateliers</t>
        </is>
      </c>
      <c r="C72" s="5" t="inlineStr">
        <is>
          <t>Cours universitaires/collegiaux (beaucoup offrent l'audit gratuit pour aines), cours en ligne (Coursera, Udemy), ateliers communautaires et programmes de certification.</t>
        </is>
      </c>
      <c r="D72" s="6" t="n">
        <v>0</v>
      </c>
      <c r="E72" s="6" t="n">
        <v>100</v>
      </c>
      <c r="F72" s="6" t="n"/>
      <c r="G72" s="5" t="inlineStr">
        <is>
          <t>base</t>
        </is>
      </c>
      <c r="H72" s="5" t="inlineStr">
        <is>
          <t>TPS/TVH s'applique a la plupart des services et materiels educatifs.</t>
        </is>
      </c>
      <c r="I72" s="5" t="inlineStr">
        <is>
          <t>Plusieurs universites permettent aux 65+ d'auditer des cours gratuitement ou a cout minimal. Coursera: gratuit pour auditer. Udemy: 15-20 $/cours en solde. Centres communautaires: 20-50 $/cours. Les instituts d'apprentissage continu offrent des programmes specifiques aux retraites.</t>
        </is>
      </c>
      <c r="J72" s="5" t="n"/>
    </row>
    <row r="73">
      <c r="A73" s="5" t="inlineStr">
        <is>
          <t>education-books</t>
        </is>
      </c>
      <c r="B73" s="5" t="inlineStr">
        <is>
          <t>Livres et materiels de lecture</t>
        </is>
      </c>
      <c r="C73" s="5" t="inlineStr">
        <is>
          <t>Livres (physiques, numeriques, audio), magazines, journaux et abonnements de lecture numerique.</t>
        </is>
      </c>
      <c r="D73" s="6" t="n">
        <v>10</v>
      </c>
      <c r="E73" s="6" t="n">
        <v>60</v>
      </c>
      <c r="F73" s="6" t="n"/>
      <c r="G73" s="5" t="inlineStr">
        <is>
          <t>base</t>
        </is>
      </c>
      <c r="H73" s="5" t="inlineStr">
        <is>
          <t>Pas de TPS/TVH sur les livres au Canada.</t>
        </is>
      </c>
      <c r="I73" s="5" t="inlineStr">
        <is>
          <t>Les cartes de bibliotheque sont gratuites — la plupart ont des livres numeriques et audio via Libby/OverDrive. Librairies d'occasion: 3-10 $/livre. Kindle Unlimited: 12 $/mois. Audible: 16 $/mois.</t>
        </is>
      </c>
      <c r="J73" s="5" t="n"/>
    </row>
    <row r="74">
      <c r="A74" s="5" t="inlineStr">
        <is>
          <t>taxes-vehicle-license</t>
        </is>
      </c>
      <c r="B74" s="5" t="inlineStr">
        <is>
          <t>Immatriculation et permis de conduire</t>
        </is>
      </c>
      <c r="C74" s="5" t="inlineStr">
        <is>
          <t>Renouvellement annuel de l'immatriculation/plaque du vehicule et du permis de conduire.</t>
        </is>
      </c>
      <c r="D74" s="6" t="n">
        <v>5</v>
      </c>
      <c r="E74" s="6" t="n">
        <v>30</v>
      </c>
      <c r="F74" s="6" t="n"/>
      <c r="G74" s="5" t="inlineStr">
        <is>
          <t>base</t>
        </is>
      </c>
      <c r="H74" s="5" t="inlineStr">
        <is>
          <t>TPS/TVH peut etre incluse. Varie selon la province.</t>
        </is>
      </c>
      <c r="I74" s="5" t="inlineStr">
        <is>
          <t>Prevoyez 10-20 $/mois. Le permis de conduire aine peut exiger un examen medical/nouveau test a 75-80 ans.</t>
        </is>
      </c>
      <c r="J74" s="5" t="n"/>
    </row>
    <row r="75">
      <c r="A75" s="5" t="inlineStr">
        <is>
          <t>contingency-emergency</t>
        </is>
      </c>
      <c r="B75" s="5" t="inlineStr">
        <is>
          <t>Contribution au fonds d'urgence</t>
        </is>
      </c>
      <c r="C75" s="5" t="inlineStr">
        <is>
          <t>Contribution mensuelle a l'epargne d'urgence pour les depenses imprevues: reparation majeure de la maison, panne de vehicule, urgence familiale ou urgence dentaire. Visez 3 a 6 mois de depenses dans un compte accessible.</t>
        </is>
      </c>
      <c r="D75" s="6" t="n">
        <v>100</v>
      </c>
      <c r="E75" s="6" t="n">
        <v>500</v>
      </c>
      <c r="F75" s="6" t="n"/>
      <c r="G75" s="5" t="inlineStr">
        <is>
          <t>base</t>
        </is>
      </c>
      <c r="H75" s="5" t="inlineStr">
        <is>
          <t>Pas d'implications fiscales sur l'epargne.</t>
        </is>
      </c>
      <c r="I75" s="5" t="inlineStr">
        <is>
          <t>Si les depenses mensuelles totales sont de 4 000 $, visez 12 000-24 000 $ en epargne d'urgence. Contribuez 200-400 $/mois jusqu'a l'objectif, puis redirigez vers d'autres postes budgetaires.</t>
        </is>
      </c>
      <c r="J75" s="5" t="n"/>
    </row>
    <row r="76">
      <c r="A76" s="5" t="inlineStr">
        <is>
          <t>contingency-buffer</t>
        </is>
      </c>
      <c r="B76" s="5" t="inlineStr">
        <is>
          <t>Tampon de contingence budgetaire</t>
        </is>
      </c>
      <c r="C76" s="5" t="inlineStr">
        <is>
          <t>Une marge de 5-10% au-dessus de toutes les depenses prevues pour tenir compte des surprises d'inflation, des augmentations de prix et des couts auxquels vous n'avez pas pense. Ceci est separe du fonds d'urgence.</t>
        </is>
      </c>
      <c r="D76" s="6" t="n">
        <v>100</v>
      </c>
      <c r="E76" s="6" t="n">
        <v>400</v>
      </c>
      <c r="F76" s="6" t="n"/>
      <c r="G76" s="5" t="inlineStr">
        <is>
          <t>base</t>
        </is>
      </c>
      <c r="H76" s="5" t="inlineStr">
        <is>
          <t>Pas une taxe specifique — simplement une marge.</t>
        </is>
      </c>
      <c r="I76" s="5" t="inlineStr">
        <is>
          <t>Calculez 5-10% de votre budget mensuel total et ajoutez comme poste. Pour un budget de 4 000 $/mois, c'est 200-400 $/mois de marge. C'est ainsi que vous evitez de manquer d'argent.</t>
        </is>
      </c>
      <c r="J76" s="5" t="n"/>
    </row>
  </sheetData>
  <pageMargins left="0.75" right="0.75" top="1" bottom="1" header="0.5" footer="0.5"/>
  <tableParts count="1">
    <tablePart xmlns:r="http://schemas.openxmlformats.org/officeDocument/2006/relationships" r:id="rId1"/>
  </tableParts>
</worksheet>
</file>

<file path=xl/worksheets/sheet4.xml><?xml version="1.0" encoding="utf-8"?>
<worksheet xmlns="http://schemas.openxmlformats.org/spreadsheetml/2006/main">
  <sheetPr>
    <tabColor rgb="00F44336"/>
    <outlinePr summaryBelow="1" summaryRight="1"/>
    <pageSetUpPr/>
  </sheetPr>
  <dimension ref="A1:J46"/>
  <sheetViews>
    <sheetView workbookViewId="0">
      <selection activeCell="A1" sqref="A1"/>
    </sheetView>
  </sheetViews>
  <sheetFormatPr baseColWidth="8" defaultRowHeight="15"/>
  <cols>
    <col width="20" customWidth="1" min="1" max="1"/>
    <col width="28" customWidth="1" min="2" max="2"/>
    <col width="45" customWidth="1" min="3" max="3"/>
    <col width="14" customWidth="1" min="4" max="4"/>
    <col width="14" customWidth="1" min="5" max="5"/>
    <col width="18" customWidth="1" min="6" max="6"/>
    <col width="14" customWidth="1" min="7" max="7"/>
    <col width="28" customWidth="1" min="8" max="8"/>
    <col width="36" customWidth="1" min="9" max="9"/>
    <col width="36" customWidth="1" min="10" max="10"/>
  </cols>
  <sheetData>
    <row r="1" ht="30" customHeight="1">
      <c r="A1" s="4" t="inlineStr">
        <is>
          <t>ID article</t>
        </is>
      </c>
      <c r="B1" s="4" t="inlineStr">
        <is>
          <t>Nom de l'article</t>
        </is>
      </c>
      <c r="C1" s="4" t="inlineStr">
        <is>
          <t>Description</t>
        </is>
      </c>
      <c r="D1" s="4" t="inlineStr">
        <is>
          <t>Bas typique ($/mo)</t>
        </is>
      </c>
      <c r="E1" s="4" t="inlineStr">
        <is>
          <t>Haut typique ($/mo)</t>
        </is>
      </c>
      <c r="F1" s="4" t="inlineStr">
        <is>
          <t>Votre montant ($/mo)</t>
        </is>
      </c>
      <c r="G1" s="4" t="inlineStr">
        <is>
          <t>Groupe budgetaire</t>
        </is>
      </c>
      <c r="H1" s="4" t="inlineStr">
        <is>
          <t>Note fiscale</t>
        </is>
      </c>
      <c r="I1" s="4" t="inlineStr">
        <is>
          <t>Conseils</t>
        </is>
      </c>
      <c r="J1" s="4" t="inlineStr">
        <is>
          <t>Notes</t>
        </is>
      </c>
    </row>
    <row r="2">
      <c r="A2" s="5" t="inlineStr">
        <is>
          <t>housing-mortgage</t>
        </is>
      </c>
      <c r="B2" s="5" t="inlineStr">
        <is>
          <t>Paiement hypothecaire</t>
        </is>
      </c>
      <c r="C2" s="5" t="inlineStr">
        <is>
          <t>Paiement mensuel du capital et des interets de l'hypotheque sur votre residence principale. Si votre hypotheque sera remboursee avant ou au debut de la retraite, cette depense disparait — souvent la plus grande reduction budgetaire pour un retraite.</t>
        </is>
      </c>
      <c r="D2" s="6" t="n">
        <v>0</v>
      </c>
      <c r="E2" s="6" t="n">
        <v>2200</v>
      </c>
      <c r="F2" s="6" t="n"/>
      <c r="G2" s="5" t="inlineStr">
        <is>
          <t>housing</t>
        </is>
      </c>
      <c r="H2" s="5" t="inlineStr">
        <is>
          <t>Pas de TPS/TVH sur les interets hypothecaires.</t>
        </is>
      </c>
      <c r="I2" s="5" t="inlineStr">
        <is>
          <t>Si le remboursement est dans les 5 ans de la retraite, prevoyez une phase distincte sans ce cout. L'hypotheque canadienne moyenne a la retraite est de 800-1 500 $/mois.</t>
        </is>
      </c>
      <c r="J2" s="5" t="n"/>
    </row>
    <row r="3">
      <c r="A3" s="5" t="inlineStr">
        <is>
          <t>housing-rent</t>
        </is>
      </c>
      <c r="B3" s="5" t="inlineStr">
        <is>
          <t>Loyer</t>
        </is>
      </c>
      <c r="C3" s="5" t="inlineStr">
        <is>
          <t>Loyer mensuel pour votre residence principale. Inclut appartement, condo ou maison en location. Les augmentations de loyer sont controlees dans la plupart des provinces canadiennes.</t>
        </is>
      </c>
      <c r="D3" s="6" t="n">
        <v>900</v>
      </c>
      <c r="E3" s="6" t="n">
        <v>2200</v>
      </c>
      <c r="F3" s="6" t="n"/>
      <c r="G3" s="5" t="inlineStr">
        <is>
          <t>housing</t>
        </is>
      </c>
      <c r="H3" s="5" t="inlineStr">
        <is>
          <t>Pas de TPS/TVH sur le loyer residentiel.</t>
        </is>
      </c>
      <c r="I3" s="5" t="inlineStr">
        <is>
          <t>Loyer moyen 1CH (2026): 1 000-1 400 $ dans la plupart des villes, 1 600-2 200 $ a Toronto/Vancouver. Les listes d'attente pour logement subventionne pour aines peuvent etre de 2-5 ans — appliquez tot.</t>
        </is>
      </c>
      <c r="J3" s="5" t="n"/>
    </row>
    <row r="4">
      <c r="A4" s="5" t="inlineStr">
        <is>
          <t>housing-property-tax</t>
        </is>
      </c>
      <c r="B4" s="5" t="inlineStr">
        <is>
          <t>Taxe fonciere</t>
        </is>
      </c>
      <c r="C4" s="5" t="inlineStr">
        <is>
          <t>Taxes foncieres municipales annuelles, divisees en equivalent mensuel. Les taxes foncieres ne disparaissent jamais — elles continuent meme apres le remboursement complet de l'hypotheque et augmentent avec l'inflation.</t>
        </is>
      </c>
      <c r="D4" s="6" t="n">
        <v>150</v>
      </c>
      <c r="E4" s="6" t="n">
        <v>500</v>
      </c>
      <c r="F4" s="6" t="n"/>
      <c r="G4" s="5" t="inlineStr">
        <is>
          <t>housing</t>
        </is>
      </c>
      <c r="H4" s="5" t="inlineStr">
        <is>
          <t>Pas de TPS/TVH sur les taxes foncieres. Deductibles de l'impot sur le revenu locatif.</t>
        </is>
      </c>
      <c r="I4" s="5" t="inlineStr">
        <is>
          <t>Pour une maison de 500K $, prevoyez 200-450 $/mois. Plusieurs provinces offrent des programmes de report de taxes foncieres pour aines. Verifiez votre municipalite pour les rabais aines (certaines offrent 20-40% de reduction).</t>
        </is>
      </c>
      <c r="J4" s="5" t="n"/>
    </row>
    <row r="5">
      <c r="A5" s="5" t="inlineStr">
        <is>
          <t>housing-condo-fees</t>
        </is>
      </c>
      <c r="B5" s="5" t="inlineStr">
        <is>
          <t>Frais de copropriete</t>
        </is>
      </c>
      <c r="C5" s="5" t="inlineStr">
        <is>
          <t>Frais mensuels de copropriete ou d'association de proprietaires. Couvre l'entretien de l'immeuble, les parties communes, les equipements et les contributions au fonds de reserve. Les evaluations speciales peuvent ajouter des milliers de dollars de facon inattendue.</t>
        </is>
      </c>
      <c r="D5" s="6" t="n">
        <v>300</v>
      </c>
      <c r="E5" s="6" t="n">
        <v>800</v>
      </c>
      <c r="F5" s="6" t="n"/>
      <c r="G5" s="5" t="inlineStr">
        <is>
          <t>housing</t>
        </is>
      </c>
      <c r="H5" s="5" t="inlineStr">
        <is>
          <t>Pas de TPS/TVH sur les frais de copropriete. Soumis a la legislation provinciale sur les coproprietes.</t>
        </is>
      </c>
      <c r="I5" s="5" t="inlineStr">
        <is>
          <t>Les frais de copropriete augmentent generalement de 2-5%/an. Prevoyez des evaluations speciales — elles peuvent etre de 5 000-50 000 $ par unite. Examinez le certificat d'etat avant l'achat. Les equipements comme piscines et gyms peuvent reduire d'autres depenses.</t>
        </is>
      </c>
      <c r="J5" s="5" t="n"/>
    </row>
    <row r="6">
      <c r="A6" s="5" t="inlineStr">
        <is>
          <t>housing-insurance</t>
        </is>
      </c>
      <c r="B6" s="5" t="inlineStr">
        <is>
          <t>Assurance habitation</t>
        </is>
      </c>
      <c r="C6" s="5" t="inlineStr">
        <is>
          <t>Assurance habitation couvrant l'incendie, le vol, la responsabilite civile et le contenu. Obligatoire si vous avez une hypotheque. Les coproprietaires ont besoin d'une assurance specifique a l'unite (l'immeuble est couvert par la copropriete). L'assurance locataire couvre le contenu et la responsabilite.</t>
        </is>
      </c>
      <c r="D6" s="6" t="n">
        <v>60</v>
      </c>
      <c r="E6" s="6" t="n">
        <v>200</v>
      </c>
      <c r="F6" s="6" t="n"/>
      <c r="G6" s="5" t="inlineStr">
        <is>
          <t>housing</t>
        </is>
      </c>
      <c r="H6" s="5" t="inlineStr">
        <is>
          <t>Pas de TPS/TVH sur les primes d'assurance habitation dans la plupart des provinces. TVP s'applique en SK.</t>
        </is>
      </c>
      <c r="I6" s="5" t="inlineStr">
        <is>
          <t>Regroupez habitation + auto pour 10-20% de rabais. Revisez la couverture annuellement. Une maison de 500K $ coute generalement 80-150 $/mois a assurer. Augmentez la franchise pour reduire les primes.</t>
        </is>
      </c>
      <c r="J6" s="5" t="n"/>
    </row>
    <row r="7">
      <c r="A7" s="5" t="inlineStr">
        <is>
          <t>housing-utilities-hydro</t>
        </is>
      </c>
      <c r="B7" s="5" t="inlineStr">
        <is>
          <t>Electricite (Hydro)</t>
        </is>
      </c>
      <c r="C7" s="5" t="inlineStr">
        <is>
          <t>Facture d'electricite mensuelle. Varie selon la taille de la maison, le type de chauffage et la saison. Le chauffage electrique (courant au QC, certaines parties de l'ON) en fait une depense hivernale majeure.</t>
        </is>
      </c>
      <c r="D7" s="6" t="n">
        <v>60</v>
      </c>
      <c r="E7" s="6" t="n">
        <v>200</v>
      </c>
      <c r="F7" s="6" t="n"/>
      <c r="G7" s="5" t="inlineStr">
        <is>
          <t>housing</t>
        </is>
      </c>
      <c r="H7" s="5" t="inlineStr">
        <is>
          <t>TPS/TVH generalement incluse dans les factures de services publics.</t>
        </is>
      </c>
      <c r="I7" s="5" t="inlineStr">
        <is>
          <t>Menage canadien moyen: 100-180 $/mois. Les tarifs selon l'heure d'utilisation peuvent economiser 10-15%. Les aines peuvent se qualifier pour les programmes d'aide energetique a faible revenu.</t>
        </is>
      </c>
      <c r="J7" s="5" t="n"/>
    </row>
    <row r="8">
      <c r="A8" s="5" t="inlineStr">
        <is>
          <t>housing-utilities-gas</t>
        </is>
      </c>
      <c r="B8" s="5" t="inlineStr">
        <is>
          <t>Gaz naturel / chauffage</t>
        </is>
      </c>
      <c r="C8" s="5" t="inlineStr">
        <is>
          <t>Facture mensuelle de gaz naturel pour le chauffage, l'eau chaude et la cuisson. Source de chauffage principale dans la plupart de l'ON, AB, SK, MB. Propane ou mazout dans les regions rurales/de l'Atlantique.</t>
        </is>
      </c>
      <c r="D8" s="6" t="n">
        <v>40</v>
      </c>
      <c r="E8" s="6" t="n">
        <v>180</v>
      </c>
      <c r="F8" s="6" t="n"/>
      <c r="G8" s="5" t="inlineStr">
        <is>
          <t>housing</t>
        </is>
      </c>
      <c r="H8" s="5" t="inlineStr">
        <is>
          <t>TPS/TVH generalement incluse. La taxe carbone ajoute ~15-30 $/mois.</t>
        </is>
      </c>
      <c r="I8" s="5" t="inlineStr">
        <is>
          <t>Prevoyez plus en hiver (150-250 $) et moins en ete (20-40 $). Les plans de facturation egale repartissent les couts uniformement. Une fournaise haute efficacite peut economiser 20-30%.</t>
        </is>
      </c>
      <c r="J8" s="5" t="n"/>
    </row>
    <row r="9">
      <c r="A9" s="5" t="inlineStr">
        <is>
          <t>housing-utilities-water</t>
        </is>
      </c>
      <c r="B9" s="5" t="inlineStr">
        <is>
          <t>Eau et egouts</t>
        </is>
      </c>
      <c r="C9" s="5" t="inlineStr">
        <is>
          <t>Frais mensuels d'eau et d'egouts de la municipalite. Inclut l'approvisionnement en eau, le traitement des eaux usees et le drainage pluvial.</t>
        </is>
      </c>
      <c r="D9" s="6" t="n">
        <v>30</v>
      </c>
      <c r="E9" s="6" t="n">
        <v>90</v>
      </c>
      <c r="F9" s="6" t="n"/>
      <c r="G9" s="5" t="inlineStr">
        <is>
          <t>housing</t>
        </is>
      </c>
      <c r="H9" s="5" t="inlineStr">
        <is>
          <t>Pas de taxe supplementaire sur les factures d'eau municipales.</t>
        </is>
      </c>
      <c r="I9" s="5" t="inlineStr">
        <is>
          <t>En moyenne 40-80 $/mois. Les appareils a faible debit peuvent reduire de 15-20%.</t>
        </is>
      </c>
      <c r="J9" s="5" t="n"/>
    </row>
    <row r="10">
      <c r="A10" s="5" t="inlineStr">
        <is>
          <t>housing-assisted-living</t>
        </is>
      </c>
      <c r="B10" s="5" t="inlineStr">
        <is>
          <t>Soins assistes / soins de longue duree</t>
        </is>
      </c>
      <c r="C10" s="5" t="inlineStr">
        <is>
          <t>Cout mensuel pour residence de retraite, aide a la vie autonome ou centre de soins de longue duree. Inclut l'hebergement, les repas, les soins personnels et le soutien medical. C'est une depense majeure qui se produit generalement dans la phase No-go.</t>
        </is>
      </c>
      <c r="D10" s="6" t="n">
        <v>2000</v>
      </c>
      <c r="E10" s="6" t="n">
        <v>6500</v>
      </c>
      <c r="F10" s="6" t="n"/>
      <c r="G10" s="5" t="inlineStr">
        <is>
          <t>housing</t>
        </is>
      </c>
      <c r="H10" s="5" t="inlineStr">
        <is>
          <t>Pas de TPS/TVH sur les soins de longue duree. Certaines provinces subventionnent selon le revenu.</t>
        </is>
      </c>
      <c r="I10" s="5" t="inlineStr">
        <is>
          <t>Les SLD publics ont de longues listes d'attente (6 mois a 3+ ans). Les residences privees coutent 3 000-6 000 $/mois. Appliquez tot. Si un conjoint a besoin de soins, les couts menagers doublent effectivement. Budgetisez pour ce scenario.</t>
        </is>
      </c>
      <c r="J10" s="5" t="n"/>
    </row>
    <row r="11">
      <c r="A11" s="5" t="inlineStr">
        <is>
          <t>housing-home-modifications</t>
        </is>
      </c>
      <c r="B11" s="5" t="inlineStr">
        <is>
          <t>Modifications d'accessibilite de la maison</t>
        </is>
      </c>
      <c r="C11" s="5" t="inlineStr">
        <is>
          <t>Modifications pour adapter votre maison au vieillissement sur place: baignoires a porte, barres d'appui, rampes, monte-escaliers, elargissement de portes, siege-ascenseur, planchers antiderapants et modifications de salle de bain. Ce sont des modifications permanentes. Recommande pour les phases Slow-go et No-go.</t>
        </is>
      </c>
      <c r="D11" s="6" t="n">
        <v>10</v>
      </c>
      <c r="E11" s="6" t="n">
        <v>150</v>
      </c>
      <c r="F11" s="6" t="n"/>
      <c r="G11" s="5" t="inlineStr">
        <is>
          <t>housing</t>
        </is>
      </c>
      <c r="H11" s="5" t="inlineStr">
        <is>
          <t>Exempt de TPS/TVH pour les modifications d'accessibilite prescrites. Certaines provinces offrent des credits d'impot pour renovation pour aines.</t>
        </is>
      </c>
      <c r="I11" s="5" t="inlineStr">
        <is>
          <t>Baignoire a porte: 3 000-8 000 $. Monte-escalier: 3 000-5 000 $. Modification de salle de bain: 5 000-15 000 $. Prevoyez 25-100 $/mois comme fonds de reserve. Planifiez les modifications AVANT d'en avoir besoin. La SCHL offre le Programme d'aide a la remise en etat des logements.</t>
        </is>
      </c>
      <c r="J11" s="5" t="n"/>
    </row>
    <row r="12">
      <c r="A12" s="5" t="inlineStr">
        <is>
          <t>housing-phone</t>
        </is>
      </c>
      <c r="B12" s="5" t="inlineStr">
        <is>
          <t>Telephone fixe (ligne/VOIP)</t>
        </is>
      </c>
      <c r="C12" s="5" t="inlineStr">
        <is>
          <t>Service telephonique residentiel mensuel par ligne fixe traditionnelle ou VOIP. Beaucoup de retraites gardent une ligne fixe pour la fiabilite et les urgences, surtout dans les zones a faible couverture cellulaire.</t>
        </is>
      </c>
      <c r="D12" s="6" t="n">
        <v>20</v>
      </c>
      <c r="E12" s="6" t="n">
        <v>60</v>
      </c>
      <c r="F12" s="6" t="n"/>
      <c r="G12" s="5" t="inlineStr">
        <is>
          <t>housing</t>
        </is>
      </c>
      <c r="H12" s="5" t="inlineStr">
        <is>
          <t>Pas de TPS/TVH sur le service telephonique residentiel de base.</t>
        </is>
      </c>
      <c r="I12" s="5" t="inlineStr">
        <is>
          <t>Ligne fixe de base: 25-45 $/mois. VOIP (Ooma, Vonage): 5-20 $/mois plus cout materiel unique. Considerez si une ligne fixe est necessaire si vous avez un service cellulaire fiable. Le forfait avec internet peut economiser 10-20 $/mois.</t>
        </is>
      </c>
      <c r="J12" s="5" t="n"/>
    </row>
    <row r="13">
      <c r="A13" s="5" t="inlineStr">
        <is>
          <t>housing-tv</t>
        </is>
      </c>
      <c r="B13" s="5" t="inlineStr">
        <is>
          <t>Forfait televiseur / streaming</t>
        </is>
      </c>
      <c r="C13" s="5" t="inlineStr">
        <is>
          <t>Service de television par cable ou satellite, ou services de streaming remplacant le cable traditionnel. Beaucoup de retraites maintiennent un forfait TV pour les informations, les sports et le divertissement.</t>
        </is>
      </c>
      <c r="D13" s="6" t="n">
        <v>50</v>
      </c>
      <c r="E13" s="6" t="n">
        <v>150</v>
      </c>
      <c r="F13" s="6" t="n"/>
      <c r="G13" s="5" t="inlineStr">
        <is>
          <t>housing</t>
        </is>
      </c>
      <c r="H13" s="5" t="inlineStr">
        <is>
          <t>Pas de TPS/TVH sur le cable de base. TPS/TVH s'applique aux chaines premium et services de streaming.</t>
        </is>
      </c>
      <c r="I13" s="5" t="inlineStr">
        <is>
          <t>Cable de base: 30-60 $/mois. Forfait premium: 80-150 $/mois. Sans cable avec 3-4 services de streaming: 40-80 $/mois. Beaucoup de retraites trouvent le streaming moins cher et plus flexible. Verifiez les forfaits internet/TV pour aines ou a faible revenu.</t>
        </is>
      </c>
      <c r="J13" s="5" t="n"/>
    </row>
    <row r="14">
      <c r="A14" s="5" t="inlineStr">
        <is>
          <t>housing-alarm</t>
        </is>
      </c>
      <c r="B14" s="5" t="inlineStr">
        <is>
          <t>Systeme d'alarme / securite domiciliaire</t>
        </is>
      </c>
      <c r="C14" s="5" t="inlineStr">
        <is>
          <t>Frais mensuels de surveillance du systeme de securite domiciliaire. Inclut alarme anti-intrusion, surveillance incendie et integration d'alerte medicale. Certains retraites ajoutent des pendents d'alerte medicale.</t>
        </is>
      </c>
      <c r="D14" s="6" t="n">
        <v>15</v>
      </c>
      <c r="E14" s="6" t="n">
        <v>50</v>
      </c>
      <c r="F14" s="6" t="n"/>
      <c r="G14" s="5" t="inlineStr">
        <is>
          <t>housing</t>
        </is>
      </c>
      <c r="H14" s="5" t="inlineStr">
        <is>
          <t>Pas de TPS/TVH sur les services de surveillance d'alarme residentielle.</t>
        </is>
      </c>
      <c r="I14" s="5" t="inlineStr">
        <is>
          <t>Surveillance de base: 15-30 $/mois. Service complet avec cameras: 30-50 $/mois. Pendentif d'alerte medicale: 20-40 $/mois. Certaines polices d'assurance habitation offrent 5-15% de rabais avec un systeme d'alarme surveille. Les systemes DIY (Ring, Nest) peuvent etre moins chers.</t>
        </is>
      </c>
      <c r="J14" s="5" t="n"/>
    </row>
    <row r="15">
      <c r="A15" s="5" t="inlineStr">
        <is>
          <t>housing-other</t>
        </is>
      </c>
      <c r="B15" s="5" t="inlineStr">
        <is>
          <t>Autres depenses de logement</t>
        </is>
      </c>
      <c r="C15" s="5" t="inlineStr">
        <is>
          <t>Toute depense de logement non listee ci-dessus. Entrez le montant et decrivez dans le champ description.</t>
        </is>
      </c>
      <c r="D15" s="6" t="n">
        <v>0</v>
      </c>
      <c r="E15" s="6" t="n">
        <v>200</v>
      </c>
      <c r="F15" s="6" t="n"/>
      <c r="G15" s="5" t="inlineStr">
        <is>
          <t>housing</t>
        </is>
      </c>
      <c r="H15" s="5" t="inlineStr"/>
      <c r="I15" s="5" t="inlineStr">
        <is>
          <t>Utilisez cette ligne pour les depenses qui ne correspondent a aucune categorie specifique ci-dessus.</t>
        </is>
      </c>
      <c r="J15" s="5" t="n"/>
    </row>
    <row r="16">
      <c r="A16" s="5" t="inlineStr">
        <is>
          <t>transport-public-transit</t>
        </is>
      </c>
      <c r="B16" s="5" t="inlineStr">
        <is>
          <t>Transport en commun</t>
        </is>
      </c>
      <c r="C16" s="5" t="inlineStr">
        <is>
          <t>Passe mensuel de transport en commun pour autobus, metro, tramway ou train de banlieue. Plusieurs societes de transport offrent des rabais pour aines.</t>
        </is>
      </c>
      <c r="D16" s="6" t="n">
        <v>0</v>
      </c>
      <c r="E16" s="6" t="n">
        <v>120</v>
      </c>
      <c r="F16" s="6" t="n"/>
      <c r="G16" s="5" t="inlineStr">
        <is>
          <t>transport</t>
        </is>
      </c>
      <c r="H16" s="5" t="inlineStr">
        <is>
          <t>Pas de TPS/TVH sur les tarifs de transport en commun.</t>
        </is>
      </c>
      <c r="I16" s="5" t="inlineStr">
        <is>
          <t>Plusieurs villes offrent 40-60% de rabais pour aines a partir de 65 ans. Certaines provinces (ON, QC) ont du transport gratuit ou a prix reduit pour aines a faible revenu.</t>
        </is>
      </c>
      <c r="J16" s="5" t="n"/>
    </row>
    <row r="17">
      <c r="A17" s="5" t="inlineStr">
        <is>
          <t>transport-taxi-rideshare</t>
        </is>
      </c>
      <c r="B17" s="5" t="inlineStr">
        <is>
          <t>Taxi et covoiturage</t>
        </is>
      </c>
      <c r="C17" s="5" t="inlineStr">
        <is>
          <t>Courses de taxi, Uber ou Lyft pour les rendez-vous, les courses et les sorties sociales. Devient plus important si vous cessez de conduire.</t>
        </is>
      </c>
      <c r="D17" s="6" t="n">
        <v>20</v>
      </c>
      <c r="E17" s="6" t="n">
        <v>200</v>
      </c>
      <c r="F17" s="6" t="n"/>
      <c r="G17" s="5" t="inlineStr">
        <is>
          <t>transport</t>
        </is>
      </c>
      <c r="H17" s="5" t="inlineStr">
        <is>
          <t>TPS/TVH incluse dans les tarifs de course.</t>
        </is>
      </c>
      <c r="I17" s="5" t="inlineStr">
        <is>
          <t>Prevoyez plus sans voiture (100-200 $/mois). Certaines communautes ont des programmes de conducteurs benevoles pour les rendez-vous medicaux. Les programmes provinciaux de transport adapte offrent des courses subventionnees.</t>
        </is>
      </c>
      <c r="J17" s="5" t="n"/>
    </row>
    <row r="18">
      <c r="A18" s="5" t="inlineStr">
        <is>
          <t>transport-other</t>
        </is>
      </c>
      <c r="B18" s="5" t="inlineStr">
        <is>
          <t>Autres depenses de transport</t>
        </is>
      </c>
      <c r="C18" s="5" t="inlineStr">
        <is>
          <t>Toute depense de transport non listee ci-dessus. Decrivez la depense.</t>
        </is>
      </c>
      <c r="D18" s="6" t="n">
        <v>0</v>
      </c>
      <c r="E18" s="6" t="n">
        <v>200</v>
      </c>
      <c r="F18" s="6" t="n"/>
      <c r="G18" s="5" t="inlineStr">
        <is>
          <t>transport</t>
        </is>
      </c>
      <c r="H18" s="5" t="inlineStr"/>
      <c r="I18" s="5" t="inlineStr">
        <is>
          <t>Utilisez cette ligne pour les depenses qui ne correspondent a aucune categorie specifique ci-dessus.</t>
        </is>
      </c>
      <c r="J18" s="5" t="n"/>
    </row>
    <row r="19">
      <c r="A19" s="5" t="inlineStr">
        <is>
          <t>health-private-insurance</t>
        </is>
      </c>
      <c r="B19" s="5" t="inlineStr">
        <is>
          <t>Prime d'assurance sante privee</t>
        </is>
      </c>
      <c r="C19" s="5" t="inlineStr">
        <is>
          <t>Primes mensuelles pour assurance sante complementaire via un regime de retraite, une association professionnelle ou un regime individuel. Couvre les medicaments, soins dentaires, vue et services paramedicaux non couverts par l'assurance-maladie provinciale.</t>
        </is>
      </c>
      <c r="D19" s="6" t="n">
        <v>150</v>
      </c>
      <c r="E19" s="6" t="n">
        <v>600</v>
      </c>
      <c r="F19" s="6" t="n"/>
      <c r="G19" s="5" t="inlineStr">
        <is>
          <t>healthcare</t>
        </is>
      </c>
      <c r="H19" s="5" t="inlineStr">
        <is>
          <t>Pas de TPS/TVH sur les primes d'assurance sante. Les primes sont admissibles au credit d'impot pour depenses medicales.</t>
        </is>
      </c>
      <c r="I19" s="5" t="inlineStr">
        <is>
          <t>Si retraite d'une entreprise avec avantages, les couts sont generalement de 100-300 $/mois par couple. Les regimes individuels coutent 300-600 $/mois par couple. Comparez Manulife, Sun Life, Blue Cross et GMS annuellement. Le credit d'impot pour depenses medicales peut compenser 15-20% des couts.</t>
        </is>
      </c>
      <c r="J19" s="5" t="n"/>
    </row>
    <row r="20">
      <c r="A20" s="5" t="inlineStr">
        <is>
          <t>health-prescription-drugs</t>
        </is>
      </c>
      <c r="B20" s="5" t="inlineStr">
        <is>
          <t>Medicaments sur ordonnance (a vos frais)</t>
        </is>
      </c>
      <c r="C20" s="5" t="inlineStr">
        <is>
          <t>Franchises, co-paiements et cout total des medicaments sur ordonnance non couverts par les regimes provinciaux ou l'assurance privee. La plupart des Canadiens prennent plus de medicaments en vieillissant — le Canadien moyen de 65+ prend 5+ ordonnances.</t>
        </is>
      </c>
      <c r="D20" s="6" t="n">
        <v>25</v>
      </c>
      <c r="E20" s="6" t="n">
        <v>400</v>
      </c>
      <c r="F20" s="6" t="n"/>
      <c r="G20" s="5" t="inlineStr">
        <is>
          <t>healthcare</t>
        </is>
      </c>
      <c r="H20" s="5" t="inlineStr">
        <is>
          <t>Pas de TPS/TVH sur les medicaments sur ordonnance. Admissibles au credit d'impot pour depenses medicales.</t>
        </is>
      </c>
      <c r="I20" s="5" t="inlineStr">
        <is>
          <t>Demandez a votre medecin les alternatives generiques (30-80% moins cher). Certaines pharmacies offrent des frais de dispensation a 0 $ (Costco, Walmart). Verifiez si vous etes admissible aux programmes provinciaux Trillium/Fair PharmaCare.</t>
        </is>
      </c>
      <c r="J20" s="5" t="n"/>
    </row>
    <row r="21">
      <c r="A21" s="5" t="inlineStr">
        <is>
          <t>health-dental</t>
        </is>
      </c>
      <c r="B21" s="5" t="inlineStr">
        <is>
          <t>Soins dentaires</t>
        </is>
      </c>
      <c r="C21" s="5" t="inlineStr">
        <is>
          <t>Soins dentaires courants (nettoyages, examens, radiographies), travaux de restauration (obturations, couronnes, traitements de canal), protheses et implants. Non couverts par l'assurance-maladie provinciale pour adultes. Le nouveau Regime canadien de soins dentaires (RCSO) couvre certains aines a faible revenu.</t>
        </is>
      </c>
      <c r="D21" s="6" t="n">
        <v>50</v>
      </c>
      <c r="E21" s="6" t="n">
        <v>300</v>
      </c>
      <c r="F21" s="6" t="n"/>
      <c r="G21" s="5" t="inlineStr">
        <is>
          <t>healthcare</t>
        </is>
      </c>
      <c r="H21" s="5" t="inlineStr">
        <is>
          <t>Pas de TPS/TVH sur les services dentaires. Admissibles au credit d'impot pour depenses medicales.</t>
        </is>
      </c>
      <c r="I21" s="5" t="inlineStr">
        <is>
          <t>Soins courants: 200-400 $/visite, 2x/an. Couronne: 1 000-1 500 $. Implant: 3 000-5 000 $ par dent. Protheses: 1 500-3 000 $ par jeu. Prevoyez 100-250 $/mois comme fonds de reserve. Le RCSO (2025+) couvre certains couts pour aines avec revenu sous 90 000 $.</t>
        </is>
      </c>
      <c r="J21" s="5" t="n"/>
    </row>
    <row r="22">
      <c r="A22" s="5" t="inlineStr">
        <is>
          <t>health-vision</t>
        </is>
      </c>
      <c r="B22" s="5" t="inlineStr">
        <is>
          <t>Soins de la vue</t>
        </is>
      </c>
      <c r="C22" s="5" t="inlineStr">
        <is>
          <t>Examens de la vue, lunettes, lentilles de contact et co-paiements pour chirurgie au laser/cataracte. L'assurance-maladie provinciale couvre les examens pour aines dans la plupart des provinces, mais les lunettes et lentilles sont presque jamais couvertes.</t>
        </is>
      </c>
      <c r="D22" s="6" t="n">
        <v>15</v>
      </c>
      <c r="E22" s="6" t="n">
        <v>80</v>
      </c>
      <c r="F22" s="6" t="n"/>
      <c r="G22" s="5" t="inlineStr">
        <is>
          <t>healthcare</t>
        </is>
      </c>
      <c r="H22" s="5" t="inlineStr">
        <is>
          <t>Pas de TPS/TVH sur les lunettes sur ordonnance. Admissibles au credit d'impot pour depenses medicales.</t>
        </is>
      </c>
      <c r="I22" s="5" t="inlineStr">
        <is>
          <t>Examen de la vue: 100-200 $ (souvent couvert pour 65+). Lunettes: 300-800 $/paire. Achetez en ligne (Clearly, BonLook) pour 50-70% d'economies. Prevoyez 25-50 $/mois comme fonds de reserve.</t>
        </is>
      </c>
      <c r="J22" s="5" t="n"/>
    </row>
    <row r="23">
      <c r="A23" s="5" t="inlineStr">
        <is>
          <t>health-hearing</t>
        </is>
      </c>
      <c r="B23" s="5" t="inlineStr">
        <is>
          <t>Soins auditifs</t>
        </is>
      </c>
      <c r="C23" s="5" t="inlineStr">
        <is>
          <t>Tests auditifs, protheses auditives, piles et entretien. La perte auditive touche 40% des personnes de plus de 65 ans et 80% de plus de 80 ans. Les protheses auditives sont la plus grande depense medicale de poche pour la plupart des aines.</t>
        </is>
      </c>
      <c r="D23" s="6" t="n">
        <v>20</v>
      </c>
      <c r="E23" s="6" t="n">
        <v>120</v>
      </c>
      <c r="F23" s="6" t="n"/>
      <c r="G23" s="5" t="inlineStr">
        <is>
          <t>healthcare</t>
        </is>
      </c>
      <c r="H23" s="5" t="inlineStr">
        <is>
          <t>Exempt de TPS/TVH. Admissible au credit d'impot pour depenses medicales. Certains programmes provinciaux fournissent des subventions partielles.</t>
        </is>
      </c>
      <c r="I23" s="5" t="inlineStr">
        <is>
          <t>Protheses auditives: 2 000-5 000 $/paire (remplacement aux 5-7 ans). Prevoyez 40-80 $/mois comme fonds de reserve. Piles: 5-15 $/mois. Certaines assurances privees couvrent partiellement. Comparez — les prix varient de 30-50% entre fournisseurs.</t>
        </is>
      </c>
      <c r="J23" s="5" t="n"/>
    </row>
    <row r="24">
      <c r="A24" s="5" t="inlineStr">
        <is>
          <t>health-mobility-aids</t>
        </is>
      </c>
      <c r="B24" s="5" t="inlineStr">
        <is>
          <t>Aides a la mobilite et equipements</t>
        </is>
      </c>
      <c r="C24" s="5" t="inlineStr">
        <is>
          <t>Deambulateurs, cannes, fauteuils roulants, scooter, sieges elevateurs, lits d'hopital, barres d'appui, rampes, monte-escaliers et autres appareils fonctionnels. Generalement necessaires dans les phases Slow-go et No-go.</t>
        </is>
      </c>
      <c r="D24" s="6" t="n">
        <v>10</v>
      </c>
      <c r="E24" s="6" t="n">
        <v>150</v>
      </c>
      <c r="F24" s="6" t="n"/>
      <c r="G24" s="5" t="inlineStr">
        <is>
          <t>healthcare</t>
        </is>
      </c>
      <c r="H24" s="5" t="inlineStr">
        <is>
          <t>Exempt de TPS/TVH pour les appareils medicaux prescrits. Admissible au credit d'impot pour depenses medicales.</t>
        </is>
      </c>
      <c r="I24" s="5" t="inlineStr">
        <is>
          <t>Deambulateur: 100-500 $. Fauteuil roulant: 500-3 000 $. Scooter: 1 500-4 000 $. Monte-escalier: 3 000-5 000 $. Modifications domiciliaires (barres, rampes): 500-5 000 $. Prevoyez 25-75 $/mois comme fonds de reserve.</t>
        </is>
      </c>
      <c r="J24" s="5" t="n"/>
    </row>
    <row r="25">
      <c r="A25" s="5" t="inlineStr">
        <is>
          <t>health-paramedical</t>
        </is>
      </c>
      <c r="B25" s="5" t="inlineStr">
        <is>
          <t>Services paramedicaux</t>
        </is>
      </c>
      <c r="C25" s="5" t="inlineStr">
        <is>
          <t>Physiotherapie, chiropratique, massotherapie, ergotherapie, podiatrie et acupuncture. Partiellement couverts par l'assurance privee si vous en avez. Certaines couvertures provinciales pour aines.</t>
        </is>
      </c>
      <c r="D25" s="6" t="n">
        <v>30</v>
      </c>
      <c r="E25" s="6" t="n">
        <v>200</v>
      </c>
      <c r="F25" s="6" t="n"/>
      <c r="G25" s="5" t="inlineStr">
        <is>
          <t>healthcare</t>
        </is>
      </c>
      <c r="H25" s="5" t="inlineStr">
        <is>
          <t>Exempt de TPS/TVH pour les services medicaux sur orientation. Admissible au credit d'impot pour depenses medicales.</t>
        </is>
      </c>
      <c r="I25" s="5" t="inlineStr">
        <is>
          <t>Physio: 80-120 $/seance. Massage: 80-120 $/seance. Chiropratique: 50-80 $/visite. La plupart des assurances privees couvrent 300-500 $/an par service. Renseignez-vous sur les programmes d'exercice pour aines dans les centres communautaires (souvent gratuits ou 5-10 $).</t>
        </is>
      </c>
      <c r="J25" s="5" t="n"/>
    </row>
    <row r="26">
      <c r="A26" s="5" t="inlineStr">
        <is>
          <t>health-home-care</t>
        </is>
      </c>
      <c r="B26" s="5" t="inlineStr">
        <is>
          <t>Soins a domicile et soutien personnel</t>
        </is>
      </c>
      <c r="C26" s="5" t="inlineStr">
        <is>
          <t>Services professionnels de soins a domicile: travailleurs en soutien personnel (TSP), visites infirmieres, livraison de repas, menage pour raisons de sante. Les programmes provinciaux couvrent les besoins de base mais ont des listes d'attente et des limites.</t>
        </is>
      </c>
      <c r="D26" s="6" t="n">
        <v>0</v>
      </c>
      <c r="E26" s="6" t="n">
        <v>2000</v>
      </c>
      <c r="F26" s="6" t="n"/>
      <c r="G26" s="5" t="inlineStr">
        <is>
          <t>healthcare</t>
        </is>
      </c>
      <c r="H26" s="5" t="inlineStr">
        <is>
          <t>Pas de TPS/TVH sur les services de soins a domicile. Admissible au credit d'impot pour depenses medicales si prescrit.</t>
        </is>
      </c>
      <c r="I26" s="5" t="inlineStr">
        <is>
          <t>Soins a domicile publics: 2-4 heures/seconde maximum dans la plupart des provinces. Si vous avez besoin d'aide quotidienne, un TSP prive coute 25-35 $/heure — 2 000-3 000 $/mois pour 4 heures/jour. Budgetisez prudemment et prevoyez ce scenario dans la phase No-go.</t>
        </is>
      </c>
      <c r="J26" s="5" t="n"/>
    </row>
    <row r="27">
      <c r="A27" s="5" t="inlineStr">
        <is>
          <t>health-other</t>
        </is>
      </c>
      <c r="B27" s="5" t="inlineStr">
        <is>
          <t>Autres soins de sante</t>
        </is>
      </c>
      <c r="C27" s="5" t="inlineStr">
        <is>
          <t>Toute depense de sante non listee ci-dessus. Decrivez la depense.</t>
        </is>
      </c>
      <c r="D27" s="6" t="n">
        <v>0</v>
      </c>
      <c r="E27" s="6" t="n">
        <v>200</v>
      </c>
      <c r="F27" s="6" t="n"/>
      <c r="G27" s="5" t="inlineStr">
        <is>
          <t>healthcare</t>
        </is>
      </c>
      <c r="H27" s="5" t="inlineStr"/>
      <c r="I27" s="5" t="inlineStr">
        <is>
          <t>Utilisez cette ligne pour les depenses qui ne correspondent a aucune categorie specifique ci-dessus.</t>
        </is>
      </c>
      <c r="J27" s="5" t="n"/>
    </row>
    <row r="28">
      <c r="A28" s="5" t="inlineStr">
        <is>
          <t>everyday-groceries</t>
        </is>
      </c>
      <c r="B28" s="5" t="inlineStr">
        <is>
          <t>Epicerie</t>
        </is>
      </c>
      <c r="C28" s="5" t="inlineStr">
        <is>
          <t>Tous les achats de nourriture et boissons non alcoolisees aux epiceries, marches publics et magasins en vrac. La plus grande depense quotidienne pour la plupart des retraites.</t>
        </is>
      </c>
      <c r="D28" s="6" t="n">
        <v>300</v>
      </c>
      <c r="E28" s="6" t="n">
        <v>800</v>
      </c>
      <c r="F28" s="6" t="n"/>
      <c r="G28" s="5" t="inlineStr">
        <is>
          <t>base</t>
        </is>
      </c>
      <c r="H28" s="5" t="inlineStr">
        <is>
          <t>Pas de TPS sur les epicerie de base (pain, lait, oeufs, produits frais, viande). TPS/TVH s'applique aux collations, boissons gazeuses, bonbons, alcool.</t>
        </is>
      </c>
      <c r="I28" s="5" t="inlineStr">
        <is>
          <t>Menage canadien de aines moyen: 400-650 $/mois. Les couples depensent ~50% plus que les celibataires. Cuisiner a la maison est 60-70% moins cher qu'au restaurant. Utilisez les circulaires, achetez en vrac et considerez PC Optimum/Air Miles pour 5-10% d'economies. Plusieurs epiceries offrent des jours de rabais aines de 10-15%.</t>
        </is>
      </c>
      <c r="J28" s="5" t="n"/>
    </row>
    <row r="29">
      <c r="A29" s="5" t="inlineStr">
        <is>
          <t>everyday-household-supplies</t>
        </is>
      </c>
      <c r="B29" s="5" t="inlineStr">
        <is>
          <t>Fournitures menageres</t>
        </is>
      </c>
      <c r="C29" s="5" t="inlineStr">
        <is>
          <t>Produits de nettoyage, produits papier, lessive, ampoules, petits articles menagers, fournitures de cuisine et articles d'organisation.</t>
        </is>
      </c>
      <c r="D29" s="6" t="n">
        <v>40</v>
      </c>
      <c r="E29" s="6" t="n">
        <v>120</v>
      </c>
      <c r="F29" s="6" t="n"/>
      <c r="G29" s="5" t="inlineStr">
        <is>
          <t>base</t>
        </is>
      </c>
      <c r="H29" s="5" t="inlineStr">
        <is>
          <t>TPS/TVH s'applique a la plupart des produits menagers.</t>
        </is>
      </c>
      <c r="I29" s="5" t="inlineStr">
        <is>
          <t>Menage moyen: 50-100 $/mois. Achetez en vrac dans les clubs-entrepots (Costco, Sam's). Les magasins a dollar sont excellents pour les produits de nettoyage.</t>
        </is>
      </c>
      <c r="J29" s="5" t="n"/>
    </row>
    <row r="30">
      <c r="A30" s="5" t="inlineStr">
        <is>
          <t>everyday-personal-care</t>
        </is>
      </c>
      <c r="B30" s="5" t="inlineStr">
        <is>
          <t>Soins personnels et toilettage</t>
        </is>
      </c>
      <c r="C30" s="5" t="inlineStr">
        <is>
          <t>Coupons de cheveux, articles de toilette, cosmetiques, produits de soins et articles d'hygiene personnelle.</t>
        </is>
      </c>
      <c r="D30" s="6" t="n">
        <v>30</v>
      </c>
      <c r="E30" s="6" t="n">
        <v>100</v>
      </c>
      <c r="F30" s="6" t="n"/>
      <c r="G30" s="5" t="inlineStr">
        <is>
          <t>base</t>
        </is>
      </c>
      <c r="H30" s="5" t="inlineStr">
        <is>
          <t>TPS/TVH s'applique a la plupart des produits de soins personnels. Les coupes de cheveux sont taxables.</t>
        </is>
      </c>
      <c r="I30" s="5" t="inlineStr">
        <is>
          <t>Coupe de cheveux: 25-45 $ (hommes), 50-90 $ (femmes) aux 6-8 semaines. Plusieurs chaines offrent des rabais aines. Articles de toilette: 30-50 $/mois.</t>
        </is>
      </c>
      <c r="J30" s="5" t="n"/>
    </row>
    <row r="31">
      <c r="A31" s="5" t="inlineStr">
        <is>
          <t>everyday-phone</t>
        </is>
      </c>
      <c r="B31" s="5" t="inlineStr">
        <is>
          <t>Telephone mobile</t>
        </is>
      </c>
      <c r="C31" s="5" t="inlineStr">
        <is>
          <t>Forfait de telephone cellulaire mensuel. Le Canada a certains des couts de telephonie mobile les plus eleves au monde.</t>
        </is>
      </c>
      <c r="D31" s="6" t="n">
        <v>25</v>
      </c>
      <c r="E31" s="6" t="n">
        <v>100</v>
      </c>
      <c r="F31" s="6" t="n"/>
      <c r="G31" s="5" t="inlineStr">
        <is>
          <t>base</t>
        </is>
      </c>
      <c r="H31" s="5" t="inlineStr">
        <is>
          <t>TPS/TVH s'applique aux services de telecommunications.</t>
        </is>
      </c>
      <c r="I31" s="5" t="inlineStr">
        <is>
          <t>Les marques flankers (Koodo, Fido, Virgin) sont 30-50% moins cheres que les portes-drapeaux. Forfaits de base: 25-45 $/mois. Considerez si vous avez besoin de donnees illimitees — le WiFi couvre la plupart des besoins des retraites.</t>
        </is>
      </c>
      <c r="J31" s="5" t="n"/>
    </row>
    <row r="32">
      <c r="A32" s="5" t="inlineStr">
        <is>
          <t>everyday-internet</t>
        </is>
      </c>
      <c r="B32" s="5" t="inlineStr">
        <is>
          <t>Service Internet</t>
        </is>
      </c>
      <c r="C32" s="5" t="inlineStr">
        <is>
          <t>Service Internet residentiel mensuel. Essentiel pour le streaming, les appels video avec la famille, les banques en ligne et l'acces aux services gouvernementaux.</t>
        </is>
      </c>
      <c r="D32" s="6" t="n">
        <v>40</v>
      </c>
      <c r="E32" s="6" t="n">
        <v>100</v>
      </c>
      <c r="F32" s="6" t="n"/>
      <c r="G32" s="5" t="inlineStr">
        <is>
          <t>base</t>
        </is>
      </c>
      <c r="H32" s="5" t="inlineStr">
        <is>
          <t>TPS/TVH s'applique aux services de telecommunications.</t>
        </is>
      </c>
      <c r="I32" s="5" t="inlineStr">
        <is>
          <t>Canadien moyen: 60-90 $/mois. Les fournisseurs tiers (TekSavvy, Start.ca, Carry Telecom) offrent 30-40% d'economies vs Bell/Rogers/Shaw. Les aines peuvent se qualifier pour le programme Brancher les familles (20 $/mois pour faible revenu).</t>
        </is>
      </c>
      <c r="J32" s="5" t="n"/>
    </row>
    <row r="33">
      <c r="A33" s="5" t="inlineStr">
        <is>
          <t>everyday-subscriptions</t>
        </is>
      </c>
      <c r="B33" s="5" t="inlineStr">
        <is>
          <t>Abonnements et cotisations</t>
        </is>
      </c>
      <c r="C33" s="5" t="inlineStr">
        <is>
          <t>Services de streaming (Netflix, Crave, Disney+, Spotify), abonnements gym, clubs, associations professionnelles, Costco/Sam's, journaux, magazines et applications.</t>
        </is>
      </c>
      <c r="D33" s="6" t="n">
        <v>30</v>
      </c>
      <c r="E33" s="6" t="n">
        <v>150</v>
      </c>
      <c r="F33" s="6" t="n"/>
      <c r="G33" s="5" t="inlineStr">
        <is>
          <t>base</t>
        </is>
      </c>
      <c r="H33" s="5" t="inlineStr">
        <is>
          <t>TPS/TVH s'applique a la plupart des abonnements numeriques et adhesions.</t>
        </is>
      </c>
      <c r="I33" s="5" t="inlineStr">
        <is>
          <t>Petits individuellement mais 100-200 $/mois combines. Revisez annuellement — la plupart ont 2-3 abonnements rarement utilises. Partagez les forfaits familiaux si possible. Costco: 65-130 $/an. Netflix: 16-25 $/mois. Gym: 30-80 $/mois (beaucoup ont des tarifs aines).</t>
        </is>
      </c>
      <c r="J33" s="5" t="n"/>
    </row>
    <row r="34">
      <c r="A34" s="5" t="inlineStr">
        <is>
          <t>everyday-other</t>
        </is>
      </c>
      <c r="B34" s="5" t="inlineStr">
        <is>
          <t>Autres depenses courantes</t>
        </is>
      </c>
      <c r="C34" s="5" t="inlineStr">
        <is>
          <t>Toute depense de vie quotidienne non listee ci-dessus. Decrivez la depense.</t>
        </is>
      </c>
      <c r="D34" s="6" t="n">
        <v>0</v>
      </c>
      <c r="E34" s="6" t="n">
        <v>200</v>
      </c>
      <c r="F34" s="6" t="n"/>
      <c r="G34" s="5" t="inlineStr">
        <is>
          <t>base</t>
        </is>
      </c>
      <c r="H34" s="5" t="inlineStr"/>
      <c r="I34" s="5" t="inlineStr">
        <is>
          <t>Utilisez cette ligne pour les depenses qui ne correspondent a aucune categorie specifique ci-dessus.</t>
        </is>
      </c>
      <c r="J34" s="5" t="n"/>
    </row>
    <row r="35">
      <c r="A35" s="5" t="inlineStr">
        <is>
          <t>travel-gifts</t>
        </is>
      </c>
      <c r="B35" s="5" t="inlineStr">
        <is>
          <t>Cadeaux (voyages/evenements)</t>
        </is>
      </c>
      <c r="C35" s="5" t="inlineStr">
        <is>
          <t>Cadeaux associes aux voyages, evenements speciaux et celebrations au-dela des cadeaux familiaux habituels. Inclut cadeaux de mariage, anniversaires importants, diplomes et cadeaux d'hotes lors de visites.</t>
        </is>
      </c>
      <c r="D35" s="6" t="n">
        <v>50</v>
      </c>
      <c r="E35" s="6" t="n">
        <v>200</v>
      </c>
      <c r="F35" s="6" t="n"/>
      <c r="G35" s="5" t="inlineStr">
        <is>
          <t>travel</t>
        </is>
      </c>
      <c r="H35" s="5" t="inlineStr">
        <is>
          <t>Pas de TPS/TVH sur les cadeaux.</t>
        </is>
      </c>
      <c r="I35" s="5" t="inlineStr">
        <is>
          <t>Retraite moyen: 50-150 $/mois pour tous les cadeaux. Prevoyez plus si vous avez beaucoup de petits-enfants ou assistez a beaucoup d'evenements. Considerez etablir un budget annuel de cadeaux et le respecter.</t>
        </is>
      </c>
      <c r="J35" s="5" t="n"/>
    </row>
    <row r="36">
      <c r="A36" s="5" t="inlineStr">
        <is>
          <t>travel-other</t>
        </is>
      </c>
      <c r="B36" s="5" t="inlineStr">
        <is>
          <t>Autres voyages et loisirs</t>
        </is>
      </c>
      <c r="C36" s="5" t="inlineStr">
        <is>
          <t>Toute depense de voyage ou loisir non listee ci-dessus. Decrivez la depense.</t>
        </is>
      </c>
      <c r="D36" s="6" t="n">
        <v>0</v>
      </c>
      <c r="E36" s="6" t="n">
        <v>200</v>
      </c>
      <c r="F36" s="6" t="n"/>
      <c r="G36" s="5" t="inlineStr">
        <is>
          <t>travel</t>
        </is>
      </c>
      <c r="H36" s="5" t="inlineStr"/>
      <c r="I36" s="5" t="inlineStr">
        <is>
          <t>Utilisez cette ligne pour les depenses qui ne correspondent a aucune categorie specifique ci-dessus.</t>
        </is>
      </c>
      <c r="J36" s="5" t="n"/>
    </row>
    <row r="37">
      <c r="A37" s="5" t="inlineStr">
        <is>
          <t>insurance-banking-fees</t>
        </is>
      </c>
      <c r="B37" s="5" t="inlineStr">
        <is>
          <t>Frais bancaires et financiers</t>
        </is>
      </c>
      <c r="C37" s="5" t="inlineStr">
        <is>
          <t>Frais de compte bancaire, coffre-fort, frais de gestion de placement (RFG sur les fonds communs, frais ETF, frais de conseil) et commissions de courtage.</t>
        </is>
      </c>
      <c r="D37" s="6" t="n">
        <v>10</v>
      </c>
      <c r="E37" s="6" t="n">
        <v>100</v>
      </c>
      <c r="F37" s="6" t="n"/>
      <c r="G37" s="5" t="inlineStr">
        <is>
          <t>base</t>
        </is>
      </c>
      <c r="H37" s="5" t="inlineStr">
        <is>
          <t>TPS/TVH s'applique aux frais bancaires et de conseil. Le RFG est integre dans le prix du fonds.</t>
        </is>
      </c>
      <c r="I37" s="5" t="inlineStr">
        <is>
          <t>Plusieurs banques suppriment les frais mensuels si vous maintenez un solde minimum (3 000-6 000 $). Les comptes aines (60+) ont souvent des frais reduits. RFG sur les fonds communs: 1,5-2,5%/an — sur un portefeuille de 500K $, c'est 625-1 042 $/mois. ETF: 0,05-0,25%/an — economies significatives.</t>
        </is>
      </c>
      <c r="J37" s="5" t="n"/>
    </row>
    <row r="38">
      <c r="A38" s="5" t="inlineStr">
        <is>
          <t>insurance-legal-estate</t>
        </is>
      </c>
      <c r="B38" s="5" t="inlineStr">
        <is>
          <t>Planification juridique et successorale</t>
        </is>
      </c>
      <c r="C38" s="5" t="inlineStr">
        <is>
          <t>Preparation de testament, procuration, planification successorale, frais de preparation fiscale et frais de notaire/avocat. Cout mensuel annualise.</t>
        </is>
      </c>
      <c r="D38" s="6" t="n">
        <v>10</v>
      </c>
      <c r="E38" s="6" t="n">
        <v>75</v>
      </c>
      <c r="F38" s="6" t="n"/>
      <c r="G38" s="5" t="inlineStr">
        <is>
          <t>base</t>
        </is>
      </c>
      <c r="H38" s="5" t="inlineStr">
        <is>
          <t>TPS/TVH s'applique aux services juridiques et comptables.</t>
        </is>
      </c>
      <c r="I38" s="5" t="inlineStr">
        <is>
          <t>Testament + procuration: 400-1 500 $ (unique). Preparation de declaration fiscale: 150-400 $/an. Revision de plan successoral: 500-2 000 $ (aux 5 ans). Prevoyez 20-50 $/mois.</t>
        </is>
      </c>
      <c r="J38" s="5" t="n"/>
    </row>
    <row r="39">
      <c r="A39" s="5" t="inlineStr">
        <is>
          <t>insurance-debt-payments</t>
        </is>
      </c>
      <c r="B39" s="5" t="inlineStr">
        <is>
          <t>Paiements de dettes (carte de credit / marge de credit / prets)</t>
        </is>
      </c>
      <c r="C39" s="5" t="inlineStr">
        <is>
          <t>Paiements mensuels sur dettes non hypothecaires et non automobiles: soldes de carte de credit, marges de credit (HELOC, marge personnelle), pret personnels et prets de consolidation. Beaucoup de retraites ont des dettes a la retraite — Statistique Canada rapporte que 33% des retraites ont encore des dettes.</t>
        </is>
      </c>
      <c r="D39" s="6" t="n">
        <v>0</v>
      </c>
      <c r="E39" s="6" t="n">
        <v>500</v>
      </c>
      <c r="F39" s="6" t="n"/>
      <c r="G39" s="5" t="inlineStr">
        <is>
          <t>base</t>
        </is>
      </c>
      <c r="H39" s="5" t="inlineStr">
        <is>
          <t>Pas de TPS/TVH sur les paiements de dettes. Les interets sur les prets de placement peuvent etre deductibles d'impot.</t>
        </is>
      </c>
      <c r="I39" s="5" t="inlineStr">
        <is>
          <t>Visez a etre sans dette avant la retraite. Si endette: interet de carte de credit est 19-29% — payez d'abord ceci. Taux HELOC sont plus bas (prere + 0-2%). Considerez la consolidation de dettes. Retraite moyen avec dettes: 300-500 $/mois en paiements.</t>
        </is>
      </c>
      <c r="J39" s="5" t="n"/>
    </row>
    <row r="40">
      <c r="A40" s="5" t="inlineStr">
        <is>
          <t>insurance-funeral</t>
        </is>
      </c>
      <c r="B40" s="5" t="inlineStr">
        <is>
          <t>Pre-planification funeraire et reglement successoral</t>
        </is>
      </c>
      <c r="C40" s="5" t="inlineStr">
        <is>
          <t>Fonds de reserve mensuel pour les frais eventuels d'obsèques, d'inhumation ou de cremation et les frais de reglement de succession. La preplanification fixe les prix actuels et enleve le fardeau a la famille. Beaucoup de retraites s'en occupent dans la phase Go-go.</t>
        </is>
      </c>
      <c r="D40" s="6" t="n">
        <v>15</v>
      </c>
      <c r="E40" s="6" t="n">
        <v>100</v>
      </c>
      <c r="F40" s="6" t="n"/>
      <c r="G40" s="5" t="inlineStr">
        <is>
          <t>base</t>
        </is>
      </c>
      <c r="H40" s="5" t="inlineStr">
        <is>
          <t>Pas de TPS/TVH sur les services funeraires. Les plans funeraires prepayes sont proteges par la legislation provinciale sur les fiducies.</t>
        </is>
      </c>
      <c r="I40" s="5" t="inlineStr">
        <is>
          <t>Funerailles canadiennes moyennes: 5 000-10 000 $. La cremation est 60-70% moins chere que l'inhumation. Plans prepayes: 50-100 $/mois pour 5-10 ans. Comparez — les prix varient de 30-50% entre fournisseurs. Vous pouvez preplanifier sans prepayer.</t>
        </is>
      </c>
      <c r="J40" s="5" t="n"/>
    </row>
    <row r="41">
      <c r="A41" s="5" t="inlineStr">
        <is>
          <t>tech-hardware</t>
        </is>
      </c>
      <c r="B41" s="5" t="inlineStr">
        <is>
          <t>Materiel informatique / tablette / telephone</t>
        </is>
      </c>
      <c r="C41" s="5" t="inlineStr">
        <is>
          <t>Cout de remplacement pour ordinateur portable, tablette, smartphone, imprimante et peripheriques. Cout mensuel annualise.</t>
        </is>
      </c>
      <c r="D41" s="6" t="n">
        <v>20</v>
      </c>
      <c r="E41" s="6" t="n">
        <v>80</v>
      </c>
      <c r="F41" s="6" t="n"/>
      <c r="G41" s="5" t="inlineStr">
        <is>
          <t>base</t>
        </is>
      </c>
      <c r="H41" s="5" t="inlineStr">
        <is>
          <t>TPS/TVH s'applique a l'electronique.</t>
        </is>
      </c>
      <c r="I41" s="5" t="inlineStr">
        <is>
          <t>Ordinateur portable: 500-1 500 $ aux 4-5 ans. Tablette: 300-800 $ aux 3-4 ans. Smartphone: 400-1 200 $ aux 3-4 ans. Prevoyez 40-60 $/mois comme fonds de reserve.</t>
        </is>
      </c>
      <c r="J41" s="5" t="n"/>
    </row>
    <row r="42">
      <c r="A42" s="5" t="inlineStr">
        <is>
          <t>tech-software</t>
        </is>
      </c>
      <c r="B42" s="5" t="inlineStr">
        <is>
          <t>Logiciels et services infonuagiques</t>
        </is>
      </c>
      <c r="C42" s="5" t="inlineStr">
        <is>
          <t>Antivirus, stockage en nuage, logiciels de productivite (Microsoft 365, Google One), abonnements d'applications et services en ligne.</t>
        </is>
      </c>
      <c r="D42" s="6" t="n">
        <v>5</v>
      </c>
      <c r="E42" s="6" t="n">
        <v>40</v>
      </c>
      <c r="F42" s="6" t="n"/>
      <c r="G42" s="5" t="inlineStr">
        <is>
          <t>base</t>
        </is>
      </c>
      <c r="H42" s="5" t="inlineStr">
        <is>
          <t>TPS/TVH s'applique aux services numeriques.</t>
        </is>
      </c>
      <c r="I42" s="5" t="inlineStr">
        <is>
          <t>Microsoft 365: 11-18 $/mois. Google One: 3-10 $/mois. Stockage en nuage: 3-15 $/mois. Antivirus: 5-15 $/mois. Plusieurs alternatives gratuites existent (LibreOffice, Google Docs).</t>
        </is>
      </c>
      <c r="J42" s="5" t="n"/>
    </row>
    <row r="43">
      <c r="A43" s="5" t="inlineStr">
        <is>
          <t>tech-support</t>
        </is>
      </c>
      <c r="B43" s="5" t="inlineStr">
        <is>
          <t>Support et formation informatique</t>
        </is>
      </c>
      <c r="C43" s="5" t="inlineStr">
        <is>
          <t>Support technique payant, formation informatique et aide a la litteratie numerique. Plus important a mesure que les services passent en ligne (banque, sante, gouvernement).</t>
        </is>
      </c>
      <c r="D43" s="6" t="n">
        <v>0</v>
      </c>
      <c r="E43" s="6" t="n">
        <v>50</v>
      </c>
      <c r="F43" s="6" t="n"/>
      <c r="G43" s="5" t="inlineStr">
        <is>
          <t>base</t>
        </is>
      </c>
      <c r="H43" s="5" t="inlineStr">
        <is>
          <t>TPS/TVH s'applique aux services de support technique.</t>
        </is>
      </c>
      <c r="I43" s="5" t="inlineStr">
        <is>
          <t>Plusieurs bibliotheques et centres communautaires offrent de l'aide technique gratuite pour aines. Apple Support: inclus avec les appareils. Geek Squad: 15-30 $/mois.</t>
        </is>
      </c>
      <c r="J43" s="5" t="n"/>
    </row>
    <row r="44">
      <c r="A44" s="5" t="inlineStr">
        <is>
          <t>education-books</t>
        </is>
      </c>
      <c r="B44" s="5" t="inlineStr">
        <is>
          <t>Livres et materiels de lecture</t>
        </is>
      </c>
      <c r="C44" s="5" t="inlineStr">
        <is>
          <t>Livres (physiques, numeriques, audio), magazines, journaux et abonnements de lecture numerique.</t>
        </is>
      </c>
      <c r="D44" s="6" t="n">
        <v>10</v>
      </c>
      <c r="E44" s="6" t="n">
        <v>60</v>
      </c>
      <c r="F44" s="6" t="n"/>
      <c r="G44" s="5" t="inlineStr">
        <is>
          <t>base</t>
        </is>
      </c>
      <c r="H44" s="5" t="inlineStr">
        <is>
          <t>Pas de TPS/TVH sur les livres au Canada.</t>
        </is>
      </c>
      <c r="I44" s="5" t="inlineStr">
        <is>
          <t>Les cartes de bibliotheque sont gratuites — la plupart ont des livres numeriques et audio via Libby/OverDrive. Librairies d'occasion: 3-10 $/livre. Kindle Unlimited: 12 $/mois. Audible: 16 $/mois.</t>
        </is>
      </c>
      <c r="J44" s="5" t="n"/>
    </row>
    <row r="45">
      <c r="A45" s="5" t="inlineStr">
        <is>
          <t>contingency-emergency</t>
        </is>
      </c>
      <c r="B45" s="5" t="inlineStr">
        <is>
          <t>Contribution au fonds d'urgence</t>
        </is>
      </c>
      <c r="C45" s="5" t="inlineStr">
        <is>
          <t>Contribution mensuelle a l'epargne d'urgence pour les depenses imprevues: reparation majeure de la maison, panne de vehicule, urgence familiale ou urgence dentaire. Visez 3 a 6 mois de depenses dans un compte accessible.</t>
        </is>
      </c>
      <c r="D45" s="6" t="n">
        <v>100</v>
      </c>
      <c r="E45" s="6" t="n">
        <v>500</v>
      </c>
      <c r="F45" s="6" t="n"/>
      <c r="G45" s="5" t="inlineStr">
        <is>
          <t>base</t>
        </is>
      </c>
      <c r="H45" s="5" t="inlineStr">
        <is>
          <t>Pas d'implications fiscales sur l'epargne.</t>
        </is>
      </c>
      <c r="I45" s="5" t="inlineStr">
        <is>
          <t>Si les depenses mensuelles totales sont de 4 000 $, visez 12 000-24 000 $ en epargne d'urgence. Contribuez 200-400 $/mois jusqu'a l'objectif, puis redirigez vers d'autres postes budgetaires.</t>
        </is>
      </c>
      <c r="J45" s="5" t="n"/>
    </row>
    <row r="46">
      <c r="A46" s="5" t="inlineStr">
        <is>
          <t>contingency-buffer</t>
        </is>
      </c>
      <c r="B46" s="5" t="inlineStr">
        <is>
          <t>Tampon de contingence budgetaire</t>
        </is>
      </c>
      <c r="C46" s="5" t="inlineStr">
        <is>
          <t>Une marge de 5-10% au-dessus de toutes les depenses prevues pour tenir compte des surprises d'inflation, des augmentations de prix et des couts auxquels vous n'avez pas pense. Ceci est separe du fonds d'urgence.</t>
        </is>
      </c>
      <c r="D46" s="6" t="n">
        <v>100</v>
      </c>
      <c r="E46" s="6" t="n">
        <v>400</v>
      </c>
      <c r="F46" s="6" t="n"/>
      <c r="G46" s="5" t="inlineStr">
        <is>
          <t>base</t>
        </is>
      </c>
      <c r="H46" s="5" t="inlineStr">
        <is>
          <t>Pas une taxe specifique — simplement une marge.</t>
        </is>
      </c>
      <c r="I46" s="5" t="inlineStr">
        <is>
          <t>Calculez 5-10% de votre budget mensuel total et ajoutez comme poste. Pour un budget de 4 000 $/mois, c'est 200-400 $/mois de marge. C'est ainsi que vous evitez de manquer d'argent.</t>
        </is>
      </c>
      <c r="J46" s="5" t="n"/>
    </row>
  </sheetData>
  <pageMargins left="0.75" right="0.75" top="1" bottom="1" header="0.5" footer="0.5"/>
  <tableParts count="1">
    <tablePart xmlns:r="http://schemas.openxmlformats.org/officeDocument/2006/relationships" r:id="rId1"/>
  </tableParts>
</worksheet>
</file>

<file path=xl/worksheets/sheet5.xml><?xml version="1.0" encoding="utf-8"?>
<worksheet xmlns="http://schemas.openxmlformats.org/spreadsheetml/2006/main">
  <sheetPr>
    <tabColor rgb="009C27B0"/>
    <outlinePr summaryBelow="1" summaryRight="1"/>
    <pageSetUpPr/>
  </sheetPr>
  <dimension ref="A1:E14"/>
  <sheetViews>
    <sheetView workbookViewId="0">
      <selection activeCell="A1" sqref="A1"/>
    </sheetView>
  </sheetViews>
  <sheetFormatPr baseColWidth="8" defaultRowHeight="15"/>
  <cols>
    <col width="32" customWidth="1" min="1" max="1"/>
    <col width="18" customWidth="1" min="2" max="2"/>
    <col width="18" customWidth="1" min="3" max="3"/>
    <col width="18" customWidth="1" min="4" max="4"/>
    <col width="20" customWidth="1" min="5" max="5"/>
  </cols>
  <sheetData>
    <row r="1">
      <c r="A1" s="9" t="inlineStr">
        <is>
          <t>Resume budgetaire — Totaux mensuels par phase (CAD)</t>
        </is>
      </c>
    </row>
    <row r="3" ht="30" customHeight="1">
      <c r="A3" s="4" t="inlineStr">
        <is>
          <t>Catégorie</t>
        </is>
      </c>
      <c r="B3" s="4" t="inlineStr">
        <is>
          <t>Actif</t>
        </is>
      </c>
      <c r="C3" s="4" t="inlineStr">
        <is>
          <t>Modéré</t>
        </is>
      </c>
      <c r="D3" s="4" t="inlineStr">
        <is>
          <t>Ralenti</t>
        </is>
      </c>
      <c r="E3" s="4" t="inlineStr">
        <is>
          <t>Grand total</t>
        </is>
      </c>
    </row>
    <row r="4">
      <c r="A4" s="5" t="inlineStr">
        <is>
          <t>Logement</t>
        </is>
      </c>
      <c r="B4" s="6">
        <f>SUMIF('Phase Go-go (Active)'!G:G,"housing",'Phase Go-go (Active)'!F:F)</f>
        <v/>
      </c>
      <c r="C4" s="6">
        <f>SUMIF('Phase Slow-go (Moderee)'!G:G,"housing",'Phase Slow-go (Moderee)'!F:F)</f>
        <v/>
      </c>
      <c r="D4" s="6">
        <f>SUMIF('Phase No-go (Sedentaire)'!G:G,"housing",'Phase No-go (Sedentaire)'!F:F)</f>
        <v/>
      </c>
      <c r="E4" s="10">
        <f>SUM(B4:D4)</f>
        <v/>
      </c>
    </row>
    <row r="5">
      <c r="A5" s="5" t="inlineStr">
        <is>
          <t>Transport</t>
        </is>
      </c>
      <c r="B5" s="6">
        <f>SUMIF('Phase Go-go (Active)'!G:G,"transport",'Phase Go-go (Active)'!F:F)</f>
        <v/>
      </c>
      <c r="C5" s="6">
        <f>SUMIF('Phase Slow-go (Moderee)'!G:G,"transport",'Phase Slow-go (Moderee)'!F:F)</f>
        <v/>
      </c>
      <c r="D5" s="6">
        <f>SUMIF('Phase No-go (Sedentaire)'!G:G,"transport",'Phase No-go (Sedentaire)'!F:F)</f>
        <v/>
      </c>
      <c r="E5" s="10">
        <f>SUM(B5:D5)</f>
        <v/>
      </c>
    </row>
    <row r="6">
      <c r="A6" s="5" t="inlineStr">
        <is>
          <t>Santé</t>
        </is>
      </c>
      <c r="B6" s="6">
        <f>SUMIF('Phase Go-go (Active)'!G:G,"healthcare",'Phase Go-go (Active)'!F:F)</f>
        <v/>
      </c>
      <c r="C6" s="6">
        <f>SUMIF('Phase Slow-go (Moderee)'!G:G,"healthcare",'Phase Slow-go (Moderee)'!F:F)</f>
        <v/>
      </c>
      <c r="D6" s="6">
        <f>SUMIF('Phase No-go (Sedentaire)'!G:G,"healthcare",'Phase No-go (Sedentaire)'!F:F)</f>
        <v/>
      </c>
      <c r="E6" s="10">
        <f>SUM(B6:D6)</f>
        <v/>
      </c>
    </row>
    <row r="7">
      <c r="A7" s="5" t="inlineStr">
        <is>
          <t>Voyage et loisirs</t>
        </is>
      </c>
      <c r="B7" s="6">
        <f>SUMIF('Phase Go-go (Active)'!G:G,"travel",'Phase Go-go (Active)'!F:F)</f>
        <v/>
      </c>
      <c r="C7" s="6">
        <f>SUMIF('Phase Slow-go (Moderee)'!G:G,"travel",'Phase Slow-go (Moderee)'!F:F)</f>
        <v/>
      </c>
      <c r="D7" s="6">
        <f>SUMIF('Phase No-go (Sedentaire)'!G:G,"travel",'Phase No-go (Sedentaire)'!F:F)</f>
        <v/>
      </c>
      <c r="E7" s="10">
        <f>SUM(B7:D7)</f>
        <v/>
      </c>
    </row>
    <row r="8">
      <c r="A8" s="5" t="inlineStr">
        <is>
          <t>Quotidien + Autres</t>
        </is>
      </c>
      <c r="B8" s="6">
        <f>SUMIF('Phase Go-go (Active)'!G:G,"base",'Phase Go-go (Active)'!F:F)</f>
        <v/>
      </c>
      <c r="C8" s="6">
        <f>SUMIF('Phase Slow-go (Moderee)'!G:G,"base",'Phase Slow-go (Moderee)'!F:F)</f>
        <v/>
      </c>
      <c r="D8" s="6">
        <f>SUMIF('Phase No-go (Sedentaire)'!G:G,"base",'Phase No-go (Sedentaire)'!F:F)</f>
        <v/>
      </c>
      <c r="E8" s="10">
        <f>SUM(B8:D8)</f>
        <v/>
      </c>
    </row>
    <row r="9">
      <c r="A9" s="11" t="inlineStr">
        <is>
          <t>TOTAL Budget mensuel</t>
        </is>
      </c>
      <c r="B9" s="12">
        <f>B4+B5+B6+B7+B8</f>
        <v/>
      </c>
      <c r="C9" s="12">
        <f>C4+C5+C6+C7+C8</f>
        <v/>
      </c>
      <c r="D9" s="12">
        <f>D4+D5+D6+D7+D8</f>
        <v/>
      </c>
      <c r="E9" s="12">
        <f>E4+E5+E6+E7+E8</f>
        <v/>
      </c>
    </row>
    <row r="10">
      <c r="A10" s="13" t="inlineStr">
        <is>
          <t>Budget ANNUEL (x12)</t>
        </is>
      </c>
      <c r="B10" s="14">
        <f>B9*12</f>
        <v/>
      </c>
      <c r="C10" s="14">
        <f>C9*12</f>
        <v/>
      </c>
      <c r="D10" s="14">
        <f>D9*12</f>
        <v/>
      </c>
      <c r="E10" s="14">
        <f>E9*12</f>
        <v/>
      </c>
    </row>
    <row r="12">
      <c r="A12" s="15" t="inlineStr">
        <is>
          <t>Note: Tous les montants sont en CAD mensuels. Le Grand total somme toutes les phases. Annuel = Mensuel x 12.</t>
        </is>
      </c>
    </row>
    <row r="14">
      <c r="A14" s="16" t="inlineStr">
        <is>
          <t>Valeurs de Groupe budgetaire utilisees dans SUMIF: housing, transport, healthcare, travel, base</t>
        </is>
      </c>
    </row>
  </sheetData>
  <mergeCells count="1">
    <mergeCell ref="A1:E1"/>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2026-07-13T14:35:15Z</dcterms:created>
  <dcterms:modified xsi:type="dcterms:W3CDTF">2026-07-13T14:35:15Z</dcterms:modified>
</cp:coreProperties>
</file>